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0"/>
  </bookViews>
  <sheets>
    <sheet name="канцелярия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<sst xmlns="http://schemas.openxmlformats.org/spreadsheetml/2006/main" count="354" uniqueCount="74">
  <si>
    <t>ИТОГО</t>
  </si>
  <si>
    <t>Категории</t>
  </si>
  <si>
    <t>Цены/поставщики</t>
  </si>
  <si>
    <t>Средняя цена</t>
  </si>
  <si>
    <t>Начальная цена</t>
  </si>
  <si>
    <t>Наименование</t>
  </si>
  <si>
    <t>Х</t>
  </si>
  <si>
    <t>Характеристика</t>
  </si>
  <si>
    <t>Цена за единицу</t>
  </si>
  <si>
    <t>Итого</t>
  </si>
  <si>
    <t>В цену товара включены расходы: на упаковку, погрузку, доставку, разгрузку, страхование, уплату таможенных пошлин, налогов, сборов и других обязательных платежей, включая НДС.  В случае поставки товара зарубежного производства, товар должен быть растаможенным.</t>
  </si>
  <si>
    <t>Номер п/п</t>
  </si>
  <si>
    <t>Адрес</t>
  </si>
  <si>
    <t>Телефон</t>
  </si>
  <si>
    <t>Исполнитель: экономист отдела материально-технического снабжения</t>
  </si>
  <si>
    <t>тел/факс. 8(34675) 6-79-98</t>
  </si>
  <si>
    <t>e-mail: mtsucgb@mail.ru</t>
  </si>
  <si>
    <t>Количество, шт</t>
  </si>
  <si>
    <t>Наименование  источника</t>
  </si>
  <si>
    <t>Дата, номер коммерческого предложения</t>
  </si>
  <si>
    <t>Срок действия цен до 31.12.2012 года</t>
  </si>
  <si>
    <t>Начальник ОМТС    _________________О.В.Кажуро</t>
  </si>
  <si>
    <t>Шувалова Марина Олеговна</t>
  </si>
  <si>
    <t>Количество, уп.</t>
  </si>
  <si>
    <r>
      <t xml:space="preserve">Способ размещения заказа                    </t>
    </r>
    <r>
      <rPr>
        <i/>
        <sz val="12"/>
        <color indexed="8"/>
        <rFont val="Times New Roman"/>
        <family val="1"/>
      </rPr>
      <t xml:space="preserve"> Запрос котировок</t>
    </r>
  </si>
  <si>
    <t>Вращающийся инструмент</t>
  </si>
  <si>
    <t>Вращающийся инструмент-бор, материал рабочей часть природный алмаз, форма - обратно конические с удлиненной рабочей частью , величина абразивного зерна 64-126 мкм. (наличие цветовой маркировки обязательно), длина инструмента 19 мм, диаметр рабочей части 023 мм/ Стерилизация паром 134°C, 5 мин, в автоклаве.</t>
  </si>
  <si>
    <t>Вращающийся инструмент-бор, материал рабочей часть природный алмаз, форма - почкообразные , величина абразивного зерна 64-126 мкм. (наличие цветовой маркировки обязательно), длина инструмента 19 мм, диаметр рабочей части 023 мм/ Стерилизация паром 134°C, 5 мин, в автоклаве.</t>
  </si>
  <si>
    <t>Вращающийся инструмент-бор, материал рабочей часть природный алмаз, форма-торпеда,  величина абразивного зерна 64-126 мкм. (наличие цветовой маркировки обязательно), длина инструмента 19 мм, диаметр рабочей части 012 мм/ Стерилизация паром 134°C, 5 мин, в автоклаве.</t>
  </si>
  <si>
    <t>Вращающийся инструмент-бор, материал рабочей часть природный алмаз, форма- удлиненный цилиндр с круглым концом,  величина абразивного зерна 107-181 мкм. (наличие цветовой маркировки обязательно), длина инструмента 21 мм, диаметр рабочей части 012 мм/ Стерилизация паром 134°C, 5 мин, в автоклаве.</t>
  </si>
  <si>
    <t>Вращающийся инструмент-бор, материал рабочей часть природный алмаз, форма-торпеда,  величина абразивного зерна 64-126 мкм. (наличие цветовой маркировки обязательно), длина инструмента 19 мм, диаметр рабочей части 014 мм/ Стерилизация паром 134°C, 5 мин, в автоклаве.</t>
  </si>
  <si>
    <t>Вращающийся инструмент-бор, материал рабочей часть природный алмаз, форма-коническая,  величина абразивного зерна 64-126 мкм. (наличие цветовой маркировки обязательно), длина инструмента 19 мм, диаметр рабочей части 018 мм/ Стерилизация паром 134°C, 5 мин, в автоклаве.</t>
  </si>
  <si>
    <t>Вращающийся инструмент-бор, материал рабочей часть природный алмаз, форма-острый конус,  величина абразивного зерна 64-126 мкм. (наличие цветовой маркировки обязательно), длина инструмента 19 мм, диаметр рабочей части 010 мм/ Стерилизация паром 134°C, 5 мин, в автоклаве.</t>
  </si>
  <si>
    <t>Вращающийся инструмент-бор, материал рабочей часть природный алмаз, форма-круглый удлиненный цилиндр,  величина абразивного зерна 64-126 мкм. (наличие цветовой маркировки обязательно), длина инструмента 19 мм, диаметр рабочей части 014 мм/ Стерилизация паром 134°C, 5 мин, в автоклаве.</t>
  </si>
  <si>
    <t>Вращающийся инструмент-бор, материал рабочей часть природный алмаз, форма-круглый удлиненный цилиндр,  величина абразивного зерна 64-126 мкм. (наличие цветовой маркировки обязательно), длина инструмента 19 мм, диаметр рабочей части 016 мм/ Стерилизация паром 134°C, 5 мин, в автоклаве.</t>
  </si>
  <si>
    <t>Вращающийся инструмент-бор, материал рабочей часть природный алмаз, форма-круглый удлиненный цилиндр,  величина абразивного зерна 64-126 мкм. (наличие цветовой маркировки обязательно), длина инструмента 19 мм, диаметр рабочей части 010 мм/ Стерилизация паром 134°C, 5 мин, в автоклаве.</t>
  </si>
  <si>
    <t>Вращающийся инструмент-бор, материал рабочей часть природный алмаз, форма-конус,  величина абразивного зерна 64-126 мкм. (наличие цветовой маркировки обязательно), длина инструмента 19 мм, диаметр рабочей части 021 мм/ Стерилизация паром 134°C, 5 мин, в автоклаве.</t>
  </si>
  <si>
    <t>Вращающийся инструмент-бор, материал рабочей часть природный алмаз, форма-конус,  величина абразивного зерна 64-126 мкм. (наличие цветовой маркировки обязательно), длина инструмента 19 мм, диаметр рабочей части 018 мм/ Стерилизация паром 134°C, 5 мин, в автоклаве.</t>
  </si>
  <si>
    <t>Вращающийся инструмент-бор, материал рабочей часть природный алмаз, форма-круглый удлиненный цилиндр,  величина абразивного зерна 64-126 мкм. (наличие цветовой маркировки обязательно), длина инструмента 19 мм, диаметр рабочей части 012 мм/ Стерилизация паром 134°C, 5 мин, в автоклаве.</t>
  </si>
  <si>
    <t>Вращающийся инструмент-бор, материал рабочей часть природный алмаз, форма-конус остроконечный,  величина абразивного зерна 64-126 мкм. (наличие цветовой маркировки обязательно), длина инструмента 19 мм, диаметр рабочей части 010 мм/ Стерилизация паром 134°C, 5 мин, в автоклаве.</t>
  </si>
  <si>
    <t>Вращающийся инструмент-бор, материал рабочей часть природный алмаз, форма-конус остроконечный,  величина абразивного зерна 64-126 мкм. (наличие цветовой маркировки обязательно), длина инструмента 19 мм, диаметр рабочей части 012 мм/ Стерилизация паром 134°C, 5 мин, в автоклаве.</t>
  </si>
  <si>
    <t>Вращающийся инструмент-бор, материал рабочей часть природный алмаз, форма-конус остроконечный,  величина абразивного зерна 64-126 мкм. (наличие цветовой маркировки обязательно), длина инструмента 19 мм, диаметр рабочей части 014 мм/ Стерилизация паром 134°C, 5 мин, в автоклаве.</t>
  </si>
  <si>
    <t>Хирургическая фреза    из нержавеющей стали    на гальванической связке. Стандартный хвостовик для прямого наконечника. Форма рабочей части - торпедообразный конус с острым  удлиненным  кончиком. Диаметр рабочей части 2,3 мм. Длина рабочей части 10 мм.</t>
  </si>
  <si>
    <t xml:space="preserve">Хирургическая фреза    из нержавеющей стали    на гальванической связке. Стандартный хвостовик для прямого наконечника. Форма рабочей части - торпедообразный конус с круглым   удлиненным  кончиком. Диаметр рабочей части 2,3 мм. Длина рабочей части 10 мм. </t>
  </si>
  <si>
    <t>Стеклоиномерный цемент</t>
  </si>
  <si>
    <t>Стеклоиномерный цемент для постоянной фиксации. Материал совместим  с пульпой и мягкими тканями., имеет прекрасную адгезию, надежное краевое прилегание, быстрое отверждение, выраженную рентгеноконтрастность. Упаковка 35 г порошка+20 мл жидкости.</t>
  </si>
  <si>
    <t>Начальная (максимальная) цена:  251 273 (Двести пятьдесят одна тысяча двести семьдесят три рубля) 00 копеек.</t>
  </si>
  <si>
    <t>ООО "СтомаМед"</t>
  </si>
  <si>
    <t>Вх.№391 от 19.04.2012г.</t>
  </si>
  <si>
    <t>115563, г. Москва, ул.Генерала Белова, д.23 А, помещение 23</t>
  </si>
  <si>
    <t>8(495) 661-78-83</t>
  </si>
  <si>
    <t>ООО "Медальянс"</t>
  </si>
  <si>
    <t>Вх.№392 от 19.04.2012г.</t>
  </si>
  <si>
    <t>115522, г. Москва, ул. Каширское шоссе, д. 28, корп.1</t>
  </si>
  <si>
    <t>8(495) 661-78-50</t>
  </si>
  <si>
    <t>ООО "РЕГНУМ-МЕДИЦИНА"</t>
  </si>
  <si>
    <t>Вх.№393 от 19.04.2012г.</t>
  </si>
  <si>
    <t>105064, г. Москва, Фурманный пер., д.10, стр.1</t>
  </si>
  <si>
    <t>8(495)691-00-43;
8(495)691-56-65</t>
  </si>
  <si>
    <t>Обоснованием для расчета начальной (максимальной) цены была использована информация коммерческих предложений фирм потенциальных участников размещения заказа. Начальная (максимальная) цена получена путем сложения предложенных цен и нахождения средней цены гражданско-правового договора.</t>
  </si>
  <si>
    <t>И.о. главного врача                      _________________ В.В. Быков</t>
  </si>
  <si>
    <t>Дата составления сводной таблицы 14 мая 2012 года</t>
  </si>
  <si>
    <t>Обоснование расчета начальной (максимальной) цены гражданско-правового договора на приобретение стоматологических материалов из средств приносящей доход деятельности по разделу (0902) на второй, третий квартал 2012 года для нужд  МБЛПУ «ЦГБ г. Югорска»</t>
  </si>
  <si>
    <t>Количество, шт.</t>
  </si>
  <si>
    <t>Вращающийся карбидный инструмент с поперечными насечками(наличие цветовой маркировки обязательно) , форма конус, длина рабочей части  8,0 мм, диаметр рабочей части 023 мм.</t>
  </si>
  <si>
    <t>Вращающийся карбидный инструмент с поперечными насечками((наличие цветовой маркировки обязательно) , форма -маленькая груша, длина рабочей части   9,3 мм, диаметр рабочей части 040 мм.</t>
  </si>
  <si>
    <t>Вращающийся карбидный инструмент с крестообразными насечками(наличие цветовой маркировки обязательно) , форма  цилиндрическая удлиненная,длина инструмента 14,0мм, диаметр рабочей части 023 мм.</t>
  </si>
  <si>
    <t>Вращающийся карбидный инструмент с крестообразными грубыми насечками(наличие цветовой маркировки обязательно) , форма -удлиненный цилиндр с острым кончиком,длина инструмента 14,0мм, диаметр рабочей части 023 мм.</t>
  </si>
  <si>
    <t>Вращающийся карбидный инструмент с поперечными насечками(наличие цветовой маркировки обязательно)) , форма -пика  ,длина инструмента 11,5 мм, диаметр рабочей части 023 мм.</t>
  </si>
  <si>
    <t>Вращающийся карбидный инструмент с крестообразными стандартными насечками(наличие цветовой маркировки обязательно)) , форма - пламя длина рабочей части   9,3 мм, диаметр рабочей части 040 мм.</t>
  </si>
  <si>
    <t>Вращающийся карбидный инструмент с  мелкими поперечными насечками(наличие цветовой маркировки обязательно) , форма -маленькое пламя, длина рабочей части  12,7мм, диаметр рабочей части 060 мм.</t>
  </si>
  <si>
    <t>Вращающийся карбидный инструмент с крестообразными  мелкими насечками(наличие цветовой котировки-обязательно) , форма - маленькая груша  длина рабочей части   11,7 мм, диаметр рабочей части 060 мм.</t>
  </si>
  <si>
    <t>Вращающийся карбидный инструмент с крестообразными  мелкими насечками(наличие цветовой маркировки обязательно) , форма -  круглый цилиндр  длина рабочей части   14,0 мм, диаметр рабочей части 023 мм.</t>
  </si>
  <si>
    <t>Вращающийся карбидный инструмент с крестообразными  мелкими насечками(наличие цветовой маркировки обязательно) , форма -  шарик, диаметр рабочей части 050 мм.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</si>
</sst>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  <numFmt numFmtId="166" formatCode="[$-FC19]d\ mmmm\ yyyy\ &quot;г.&quot;"/>
    <numFmt numFmtId="167" formatCode="#,##0.0_р_."/>
    <numFmt numFmtId="168" formatCode="#,##0.000"/>
    <numFmt numFmtId="169" formatCode="#,##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"/>
    <numFmt numFmtId="175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6.5"/>
      <color indexed="12"/>
      <name val="Calibri"/>
      <family val="2"/>
    </font>
    <font>
      <u val="single"/>
      <sz val="16.5"/>
      <color indexed="36"/>
      <name val="Calibri"/>
      <family val="2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19" xfId="0" applyFont="1" applyBorder="1" applyAlignment="1">
      <alignment horizontal="center" vertical="center" wrapText="1"/>
    </xf>
    <xf numFmtId="165" fontId="42" fillId="0" borderId="19" xfId="0" applyNumberFormat="1" applyFont="1" applyBorder="1" applyAlignment="1">
      <alignment horizontal="center"/>
    </xf>
    <xf numFmtId="165" fontId="42" fillId="0" borderId="20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5" fontId="42" fillId="0" borderId="0" xfId="0" applyNumberFormat="1" applyFont="1" applyBorder="1" applyAlignment="1">
      <alignment horizontal="center"/>
    </xf>
    <xf numFmtId="0" fontId="42" fillId="0" borderId="0" xfId="0" applyNumberFormat="1" applyFont="1" applyAlignment="1">
      <alignment horizontal="left" vertical="center" wrapText="1"/>
    </xf>
    <xf numFmtId="0" fontId="42" fillId="0" borderId="21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2" fillId="0" borderId="0" xfId="0" applyFont="1" applyAlignment="1">
      <alignment vertical="top"/>
    </xf>
    <xf numFmtId="0" fontId="42" fillId="0" borderId="18" xfId="0" applyFont="1" applyBorder="1" applyAlignment="1">
      <alignment horizontal="center" vertical="center" wrapText="1"/>
    </xf>
    <xf numFmtId="165" fontId="42" fillId="33" borderId="13" xfId="0" applyNumberFormat="1" applyFont="1" applyFill="1" applyBorder="1" applyAlignment="1">
      <alignment horizontal="center"/>
    </xf>
    <xf numFmtId="165" fontId="42" fillId="33" borderId="19" xfId="0" applyNumberFormat="1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42" fillId="33" borderId="23" xfId="0" applyFont="1" applyFill="1" applyBorder="1" applyAlignment="1">
      <alignment horizontal="center" vertical="center" wrapText="1"/>
    </xf>
    <xf numFmtId="0" fontId="42" fillId="33" borderId="24" xfId="0" applyFont="1" applyFill="1" applyBorder="1" applyAlignment="1">
      <alignment horizontal="center" vertical="center" wrapText="1"/>
    </xf>
    <xf numFmtId="0" fontId="42" fillId="33" borderId="25" xfId="0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center" vertical="center" wrapText="1"/>
    </xf>
    <xf numFmtId="0" fontId="42" fillId="0" borderId="26" xfId="0" applyFont="1" applyBorder="1" applyAlignment="1">
      <alignment horizontal="center"/>
    </xf>
    <xf numFmtId="0" fontId="42" fillId="0" borderId="27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0" xfId="0" applyFont="1" applyAlignment="1">
      <alignment horizontal="left" wrapText="1"/>
    </xf>
    <xf numFmtId="0" fontId="42" fillId="0" borderId="0" xfId="0" applyFont="1" applyAlignment="1">
      <alignment horizontal="left"/>
    </xf>
    <xf numFmtId="0" fontId="42" fillId="33" borderId="23" xfId="0" applyFont="1" applyFill="1" applyBorder="1" applyAlignment="1">
      <alignment/>
    </xf>
    <xf numFmtId="0" fontId="42" fillId="0" borderId="29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44" fontId="42" fillId="0" borderId="29" xfId="43" applyFont="1" applyBorder="1" applyAlignment="1">
      <alignment horizontal="center" vertical="center" wrapText="1"/>
    </xf>
    <xf numFmtId="44" fontId="42" fillId="0" borderId="30" xfId="43" applyFont="1" applyBorder="1" applyAlignment="1">
      <alignment horizontal="center" vertical="center" wrapText="1"/>
    </xf>
    <xf numFmtId="44" fontId="42" fillId="0" borderId="31" xfId="43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44" fontId="42" fillId="0" borderId="31" xfId="43" applyFont="1" applyBorder="1" applyAlignment="1">
      <alignment horizontal="center" vertical="center"/>
    </xf>
    <xf numFmtId="44" fontId="42" fillId="0" borderId="32" xfId="43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0" xfId="0" applyNumberFormat="1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9"/>
  <sheetViews>
    <sheetView tabSelected="1" zoomScale="96" zoomScaleNormal="96" zoomScalePageLayoutView="0" workbookViewId="0" topLeftCell="A151">
      <selection activeCell="I156" sqref="I156"/>
    </sheetView>
  </sheetViews>
  <sheetFormatPr defaultColWidth="9.140625" defaultRowHeight="15"/>
  <cols>
    <col min="1" max="1" width="18.8515625" style="0" customWidth="1"/>
    <col min="2" max="2" width="27.421875" style="0" customWidth="1"/>
    <col min="3" max="3" width="28.140625" style="0" customWidth="1"/>
    <col min="4" max="4" width="31.00390625" style="0" customWidth="1"/>
    <col min="5" max="5" width="14.7109375" style="0" customWidth="1"/>
    <col min="6" max="6" width="16.140625" style="0" customWidth="1"/>
  </cols>
  <sheetData>
    <row r="1" spans="1:6" ht="36.75" customHeight="1">
      <c r="A1" s="55" t="s">
        <v>62</v>
      </c>
      <c r="B1" s="55"/>
      <c r="C1" s="55"/>
      <c r="D1" s="55"/>
      <c r="E1" s="55"/>
      <c r="F1" s="55"/>
    </row>
    <row r="2" spans="1:6" ht="15.75">
      <c r="A2" s="40"/>
      <c r="B2" s="40"/>
      <c r="C2" s="40"/>
      <c r="D2" s="40"/>
      <c r="E2" s="40"/>
      <c r="F2" s="40"/>
    </row>
    <row r="3" spans="1:6" ht="16.5" thickBot="1">
      <c r="A3" s="3"/>
      <c r="B3" s="3"/>
      <c r="C3" s="37" t="s">
        <v>24</v>
      </c>
      <c r="D3" s="37"/>
      <c r="E3" s="37"/>
      <c r="F3" s="37"/>
    </row>
    <row r="4" spans="1:6" ht="16.5" thickBot="1">
      <c r="A4" s="43" t="s">
        <v>1</v>
      </c>
      <c r="B4" s="38" t="s">
        <v>2</v>
      </c>
      <c r="C4" s="39"/>
      <c r="D4" s="39"/>
      <c r="E4" s="43" t="s">
        <v>3</v>
      </c>
      <c r="F4" s="43" t="s">
        <v>4</v>
      </c>
    </row>
    <row r="5" spans="1:6" ht="16.5" thickBot="1">
      <c r="A5" s="44"/>
      <c r="B5" s="4">
        <v>1</v>
      </c>
      <c r="C5" s="5">
        <v>2</v>
      </c>
      <c r="D5" s="6">
        <v>3</v>
      </c>
      <c r="E5" s="44"/>
      <c r="F5" s="44"/>
    </row>
    <row r="6" spans="1:6" ht="16.5" customHeight="1">
      <c r="A6" s="7" t="s">
        <v>5</v>
      </c>
      <c r="B6" s="34" t="s">
        <v>25</v>
      </c>
      <c r="C6" s="35"/>
      <c r="D6" s="35"/>
      <c r="E6" s="8" t="s">
        <v>6</v>
      </c>
      <c r="F6" s="9" t="s">
        <v>6</v>
      </c>
    </row>
    <row r="7" spans="1:6" ht="67.5" customHeight="1">
      <c r="A7" s="10" t="s">
        <v>7</v>
      </c>
      <c r="B7" s="32" t="s">
        <v>26</v>
      </c>
      <c r="C7" s="42"/>
      <c r="D7" s="42"/>
      <c r="E7" s="11"/>
      <c r="F7" s="12"/>
    </row>
    <row r="8" spans="1:6" ht="16.5" customHeight="1">
      <c r="A8" s="28" t="s">
        <v>17</v>
      </c>
      <c r="B8" s="32">
        <v>8</v>
      </c>
      <c r="C8" s="42"/>
      <c r="D8" s="42"/>
      <c r="E8" s="14" t="s">
        <v>6</v>
      </c>
      <c r="F8" s="15" t="s">
        <v>6</v>
      </c>
    </row>
    <row r="9" spans="1:6" ht="15.75">
      <c r="A9" s="16" t="s">
        <v>8</v>
      </c>
      <c r="B9" s="29">
        <v>450</v>
      </c>
      <c r="C9" s="29">
        <v>450</v>
      </c>
      <c r="D9" s="29">
        <v>450</v>
      </c>
      <c r="E9" s="17">
        <f>(B9+C9+D9)/3</f>
        <v>450</v>
      </c>
      <c r="F9" s="18">
        <f>E9</f>
        <v>450</v>
      </c>
    </row>
    <row r="10" spans="1:6" ht="16.5" thickBot="1">
      <c r="A10" s="16" t="s">
        <v>9</v>
      </c>
      <c r="B10" s="30">
        <f>B8*B9</f>
        <v>3600</v>
      </c>
      <c r="C10" s="30">
        <f>B8*C9</f>
        <v>3600</v>
      </c>
      <c r="D10" s="30">
        <f>D9*B8</f>
        <v>3600</v>
      </c>
      <c r="E10" s="17">
        <f>E9*B8</f>
        <v>3600</v>
      </c>
      <c r="F10" s="18">
        <f>E10</f>
        <v>3600</v>
      </c>
    </row>
    <row r="11" spans="1:6" ht="16.5" customHeight="1">
      <c r="A11" s="7" t="s">
        <v>5</v>
      </c>
      <c r="B11" s="34" t="s">
        <v>25</v>
      </c>
      <c r="C11" s="35"/>
      <c r="D11" s="35"/>
      <c r="E11" s="8" t="s">
        <v>6</v>
      </c>
      <c r="F11" s="9" t="s">
        <v>6</v>
      </c>
    </row>
    <row r="12" spans="1:6" ht="63.75" customHeight="1">
      <c r="A12" s="10" t="s">
        <v>7</v>
      </c>
      <c r="B12" s="32" t="s">
        <v>27</v>
      </c>
      <c r="C12" s="33"/>
      <c r="D12" s="33"/>
      <c r="E12" s="11"/>
      <c r="F12" s="12"/>
    </row>
    <row r="13" spans="1:6" ht="16.5" customHeight="1">
      <c r="A13" s="28" t="s">
        <v>17</v>
      </c>
      <c r="B13" s="32">
        <v>8</v>
      </c>
      <c r="C13" s="33"/>
      <c r="D13" s="33"/>
      <c r="E13" s="14" t="s">
        <v>6</v>
      </c>
      <c r="F13" s="15" t="s">
        <v>6</v>
      </c>
    </row>
    <row r="14" spans="1:6" ht="15.75">
      <c r="A14" s="16" t="s">
        <v>8</v>
      </c>
      <c r="B14" s="29">
        <v>570</v>
      </c>
      <c r="C14" s="29">
        <v>570</v>
      </c>
      <c r="D14" s="29">
        <v>570</v>
      </c>
      <c r="E14" s="17">
        <f>(B14+C14+D14)/3</f>
        <v>570</v>
      </c>
      <c r="F14" s="18">
        <f>E14</f>
        <v>570</v>
      </c>
    </row>
    <row r="15" spans="1:6" ht="16.5" thickBot="1">
      <c r="A15" s="16" t="s">
        <v>9</v>
      </c>
      <c r="B15" s="30">
        <f>B13*B14</f>
        <v>4560</v>
      </c>
      <c r="C15" s="30">
        <f>B13*C14</f>
        <v>4560</v>
      </c>
      <c r="D15" s="30">
        <f>D14*B13</f>
        <v>4560</v>
      </c>
      <c r="E15" s="17">
        <f>E14*B13</f>
        <v>4560</v>
      </c>
      <c r="F15" s="18">
        <f>E15</f>
        <v>4560</v>
      </c>
    </row>
    <row r="16" spans="1:6" ht="16.5" customHeight="1">
      <c r="A16" s="7" t="s">
        <v>5</v>
      </c>
      <c r="B16" s="34" t="s">
        <v>25</v>
      </c>
      <c r="C16" s="35"/>
      <c r="D16" s="35"/>
      <c r="E16" s="8" t="s">
        <v>6</v>
      </c>
      <c r="F16" s="9" t="s">
        <v>6</v>
      </c>
    </row>
    <row r="17" spans="1:6" ht="64.5" customHeight="1">
      <c r="A17" s="10" t="s">
        <v>7</v>
      </c>
      <c r="B17" s="32" t="s">
        <v>28</v>
      </c>
      <c r="C17" s="33"/>
      <c r="D17" s="33"/>
      <c r="E17" s="11"/>
      <c r="F17" s="12"/>
    </row>
    <row r="18" spans="1:6" ht="15.75">
      <c r="A18" s="28" t="s">
        <v>17</v>
      </c>
      <c r="B18" s="32">
        <v>8</v>
      </c>
      <c r="C18" s="33"/>
      <c r="D18" s="33"/>
      <c r="E18" s="14" t="s">
        <v>6</v>
      </c>
      <c r="F18" s="15" t="s">
        <v>6</v>
      </c>
    </row>
    <row r="19" spans="1:6" ht="15.75">
      <c r="A19" s="16" t="s">
        <v>8</v>
      </c>
      <c r="B19" s="29">
        <v>450</v>
      </c>
      <c r="C19" s="29">
        <v>450</v>
      </c>
      <c r="D19" s="29">
        <v>450</v>
      </c>
      <c r="E19" s="17">
        <f>(B19+C19+D19)/3</f>
        <v>450</v>
      </c>
      <c r="F19" s="18">
        <f>E19</f>
        <v>450</v>
      </c>
    </row>
    <row r="20" spans="1:6" ht="16.5" thickBot="1">
      <c r="A20" s="16" t="s">
        <v>9</v>
      </c>
      <c r="B20" s="30">
        <f>B18*B19</f>
        <v>3600</v>
      </c>
      <c r="C20" s="30">
        <f>B18*C19</f>
        <v>3600</v>
      </c>
      <c r="D20" s="30">
        <f>D19*B18</f>
        <v>3600</v>
      </c>
      <c r="E20" s="17">
        <f>E19*B18</f>
        <v>3600</v>
      </c>
      <c r="F20" s="18">
        <f>E20</f>
        <v>3600</v>
      </c>
    </row>
    <row r="21" spans="1:6" ht="20.25" customHeight="1">
      <c r="A21" s="7" t="s">
        <v>5</v>
      </c>
      <c r="B21" s="34" t="s">
        <v>25</v>
      </c>
      <c r="C21" s="35"/>
      <c r="D21" s="35"/>
      <c r="E21" s="8" t="s">
        <v>6</v>
      </c>
      <c r="F21" s="9" t="s">
        <v>6</v>
      </c>
    </row>
    <row r="22" spans="1:6" ht="66" customHeight="1">
      <c r="A22" s="10" t="s">
        <v>7</v>
      </c>
      <c r="B22" s="32" t="s">
        <v>29</v>
      </c>
      <c r="C22" s="33"/>
      <c r="D22" s="33"/>
      <c r="E22" s="11"/>
      <c r="F22" s="12"/>
    </row>
    <row r="23" spans="1:6" ht="15.75">
      <c r="A23" s="28" t="s">
        <v>17</v>
      </c>
      <c r="B23" s="32">
        <v>8</v>
      </c>
      <c r="C23" s="33"/>
      <c r="D23" s="33"/>
      <c r="E23" s="14" t="s">
        <v>6</v>
      </c>
      <c r="F23" s="15" t="s">
        <v>6</v>
      </c>
    </row>
    <row r="24" spans="1:6" ht="15.75">
      <c r="A24" s="16" t="s">
        <v>8</v>
      </c>
      <c r="B24" s="30">
        <v>450</v>
      </c>
      <c r="C24" s="30">
        <v>450</v>
      </c>
      <c r="D24" s="30">
        <v>450</v>
      </c>
      <c r="E24" s="17">
        <f>(B24+C24+D24)/3</f>
        <v>450</v>
      </c>
      <c r="F24" s="17">
        <f>E24</f>
        <v>450</v>
      </c>
    </row>
    <row r="25" spans="1:6" ht="16.5" thickBot="1">
      <c r="A25" s="16" t="s">
        <v>9</v>
      </c>
      <c r="B25" s="30">
        <f>B23*B24</f>
        <v>3600</v>
      </c>
      <c r="C25" s="30">
        <f>B23*C24</f>
        <v>3600</v>
      </c>
      <c r="D25" s="30">
        <f>D24*B23</f>
        <v>3600</v>
      </c>
      <c r="E25" s="17">
        <f>E24*B23</f>
        <v>3600</v>
      </c>
      <c r="F25" s="18">
        <f>E25</f>
        <v>3600</v>
      </c>
    </row>
    <row r="26" spans="1:6" ht="18" customHeight="1">
      <c r="A26" s="7" t="s">
        <v>5</v>
      </c>
      <c r="B26" s="34" t="s">
        <v>25</v>
      </c>
      <c r="C26" s="35"/>
      <c r="D26" s="35"/>
      <c r="E26" s="8" t="s">
        <v>6</v>
      </c>
      <c r="F26" s="9" t="s">
        <v>6</v>
      </c>
    </row>
    <row r="27" spans="1:6" ht="63.75" customHeight="1">
      <c r="A27" s="10" t="s">
        <v>7</v>
      </c>
      <c r="B27" s="32" t="s">
        <v>30</v>
      </c>
      <c r="C27" s="33"/>
      <c r="D27" s="33"/>
      <c r="E27" s="11"/>
      <c r="F27" s="12"/>
    </row>
    <row r="28" spans="1:6" ht="15.75">
      <c r="A28" s="28" t="s">
        <v>17</v>
      </c>
      <c r="B28" s="32">
        <v>8</v>
      </c>
      <c r="C28" s="33"/>
      <c r="D28" s="33"/>
      <c r="E28" s="14" t="s">
        <v>6</v>
      </c>
      <c r="F28" s="15" t="s">
        <v>6</v>
      </c>
    </row>
    <row r="29" spans="1:6" ht="15.75">
      <c r="A29" s="16" t="s">
        <v>8</v>
      </c>
      <c r="B29" s="29">
        <v>450</v>
      </c>
      <c r="C29" s="29">
        <v>450</v>
      </c>
      <c r="D29" s="29">
        <v>450</v>
      </c>
      <c r="E29" s="17">
        <f>(B29+C29+D29)/3</f>
        <v>450</v>
      </c>
      <c r="F29" s="18">
        <f>E29</f>
        <v>450</v>
      </c>
    </row>
    <row r="30" spans="1:6" ht="16.5" thickBot="1">
      <c r="A30" s="16" t="s">
        <v>9</v>
      </c>
      <c r="B30" s="30">
        <f>B28*B29</f>
        <v>3600</v>
      </c>
      <c r="C30" s="30">
        <f>B28*C29</f>
        <v>3600</v>
      </c>
      <c r="D30" s="30">
        <f>D29*B28</f>
        <v>3600</v>
      </c>
      <c r="E30" s="17">
        <f>E29*B28</f>
        <v>3600</v>
      </c>
      <c r="F30" s="18">
        <f>E30</f>
        <v>3600</v>
      </c>
    </row>
    <row r="31" spans="1:6" ht="16.5" customHeight="1">
      <c r="A31" s="7" t="s">
        <v>5</v>
      </c>
      <c r="B31" s="34" t="s">
        <v>25</v>
      </c>
      <c r="C31" s="35"/>
      <c r="D31" s="35"/>
      <c r="E31" s="8" t="s">
        <v>6</v>
      </c>
      <c r="F31" s="9" t="s">
        <v>6</v>
      </c>
    </row>
    <row r="32" spans="1:6" ht="65.25" customHeight="1">
      <c r="A32" s="10" t="s">
        <v>7</v>
      </c>
      <c r="B32" s="32" t="s">
        <v>31</v>
      </c>
      <c r="C32" s="33"/>
      <c r="D32" s="33"/>
      <c r="E32" s="11"/>
      <c r="F32" s="12"/>
    </row>
    <row r="33" spans="1:6" ht="16.5" customHeight="1">
      <c r="A33" s="28" t="s">
        <v>63</v>
      </c>
      <c r="B33" s="32">
        <v>16</v>
      </c>
      <c r="C33" s="33"/>
      <c r="D33" s="33"/>
      <c r="E33" s="14" t="s">
        <v>6</v>
      </c>
      <c r="F33" s="15" t="s">
        <v>6</v>
      </c>
    </row>
    <row r="34" spans="1:6" ht="15.75">
      <c r="A34" s="16" t="s">
        <v>8</v>
      </c>
      <c r="B34" s="29">
        <v>450</v>
      </c>
      <c r="C34" s="29">
        <v>450</v>
      </c>
      <c r="D34" s="29">
        <v>450</v>
      </c>
      <c r="E34" s="17">
        <f>(B34+C34+D34)/3</f>
        <v>450</v>
      </c>
      <c r="F34" s="18">
        <f>E34</f>
        <v>450</v>
      </c>
    </row>
    <row r="35" spans="1:6" ht="16.5" thickBot="1">
      <c r="A35" s="16" t="s">
        <v>9</v>
      </c>
      <c r="B35" s="30">
        <f>B33*B34</f>
        <v>7200</v>
      </c>
      <c r="C35" s="30">
        <f>B33*C34</f>
        <v>7200</v>
      </c>
      <c r="D35" s="30">
        <f>D34*B33</f>
        <v>7200</v>
      </c>
      <c r="E35" s="17">
        <f>E34*B33</f>
        <v>7200</v>
      </c>
      <c r="F35" s="18">
        <f>E35</f>
        <v>7200</v>
      </c>
    </row>
    <row r="36" spans="1:6" ht="17.25" customHeight="1">
      <c r="A36" s="7" t="s">
        <v>5</v>
      </c>
      <c r="B36" s="34" t="s">
        <v>25</v>
      </c>
      <c r="C36" s="35"/>
      <c r="D36" s="35"/>
      <c r="E36" s="8" t="s">
        <v>6</v>
      </c>
      <c r="F36" s="9" t="s">
        <v>6</v>
      </c>
    </row>
    <row r="37" spans="1:6" ht="64.5" customHeight="1">
      <c r="A37" s="10" t="s">
        <v>7</v>
      </c>
      <c r="B37" s="32" t="s">
        <v>32</v>
      </c>
      <c r="C37" s="33"/>
      <c r="D37" s="33"/>
      <c r="E37" s="11"/>
      <c r="F37" s="12"/>
    </row>
    <row r="38" spans="1:6" ht="15.75">
      <c r="A38" s="28" t="s">
        <v>63</v>
      </c>
      <c r="B38" s="32">
        <v>20</v>
      </c>
      <c r="C38" s="33"/>
      <c r="D38" s="33"/>
      <c r="E38" s="14" t="s">
        <v>6</v>
      </c>
      <c r="F38" s="15" t="s">
        <v>6</v>
      </c>
    </row>
    <row r="39" spans="1:6" ht="15.75">
      <c r="A39" s="16" t="s">
        <v>8</v>
      </c>
      <c r="B39" s="29">
        <v>450</v>
      </c>
      <c r="C39" s="29">
        <v>450</v>
      </c>
      <c r="D39" s="29">
        <v>450</v>
      </c>
      <c r="E39" s="17">
        <f>(B39+C39+D39)/3</f>
        <v>450</v>
      </c>
      <c r="F39" s="18">
        <f>E39</f>
        <v>450</v>
      </c>
    </row>
    <row r="40" spans="1:6" ht="16.5" thickBot="1">
      <c r="A40" s="16" t="s">
        <v>9</v>
      </c>
      <c r="B40" s="30">
        <f>B38*B39</f>
        <v>9000</v>
      </c>
      <c r="C40" s="30">
        <f>B38*C39</f>
        <v>9000</v>
      </c>
      <c r="D40" s="30">
        <f>D39*B38</f>
        <v>9000</v>
      </c>
      <c r="E40" s="17">
        <f>E39*B38</f>
        <v>9000</v>
      </c>
      <c r="F40" s="18">
        <f>E40</f>
        <v>9000</v>
      </c>
    </row>
    <row r="41" spans="1:6" ht="19.5" customHeight="1">
      <c r="A41" s="7" t="s">
        <v>5</v>
      </c>
      <c r="B41" s="34" t="s">
        <v>25</v>
      </c>
      <c r="C41" s="35"/>
      <c r="D41" s="35"/>
      <c r="E41" s="8" t="s">
        <v>6</v>
      </c>
      <c r="F41" s="9" t="s">
        <v>6</v>
      </c>
    </row>
    <row r="42" spans="1:6" ht="64.5" customHeight="1">
      <c r="A42" s="16" t="s">
        <v>7</v>
      </c>
      <c r="B42" s="36" t="s">
        <v>33</v>
      </c>
      <c r="C42" s="36"/>
      <c r="D42" s="36"/>
      <c r="E42" s="14"/>
      <c r="F42" s="14"/>
    </row>
    <row r="43" spans="1:6" ht="15.75">
      <c r="A43" s="28" t="s">
        <v>63</v>
      </c>
      <c r="B43" s="32">
        <v>16</v>
      </c>
      <c r="C43" s="33"/>
      <c r="D43" s="33"/>
      <c r="E43" s="14" t="s">
        <v>6</v>
      </c>
      <c r="F43" s="15" t="s">
        <v>6</v>
      </c>
    </row>
    <row r="44" spans="1:6" ht="15.75">
      <c r="A44" s="16" t="s">
        <v>8</v>
      </c>
      <c r="B44" s="29">
        <v>450</v>
      </c>
      <c r="C44" s="29">
        <v>450</v>
      </c>
      <c r="D44" s="29">
        <v>450</v>
      </c>
      <c r="E44" s="17">
        <f>(B44+C44+D44)/3</f>
        <v>450</v>
      </c>
      <c r="F44" s="18">
        <f>E44</f>
        <v>450</v>
      </c>
    </row>
    <row r="45" spans="1:6" ht="16.5" thickBot="1">
      <c r="A45" s="16" t="s">
        <v>9</v>
      </c>
      <c r="B45" s="30">
        <f>B43*B44</f>
        <v>7200</v>
      </c>
      <c r="C45" s="30">
        <f>B43*C44</f>
        <v>7200</v>
      </c>
      <c r="D45" s="30">
        <f>D44*B43</f>
        <v>7200</v>
      </c>
      <c r="E45" s="17">
        <f>E44*B43</f>
        <v>7200</v>
      </c>
      <c r="F45" s="18">
        <f>E45</f>
        <v>7200</v>
      </c>
    </row>
    <row r="46" spans="1:6" ht="20.25" customHeight="1">
      <c r="A46" s="7" t="s">
        <v>5</v>
      </c>
      <c r="B46" s="34" t="s">
        <v>25</v>
      </c>
      <c r="C46" s="35"/>
      <c r="D46" s="35"/>
      <c r="E46" s="8" t="s">
        <v>6</v>
      </c>
      <c r="F46" s="9" t="s">
        <v>6</v>
      </c>
    </row>
    <row r="47" spans="1:6" ht="64.5" customHeight="1">
      <c r="A47" s="10" t="s">
        <v>7</v>
      </c>
      <c r="B47" s="32" t="s">
        <v>34</v>
      </c>
      <c r="C47" s="33"/>
      <c r="D47" s="33"/>
      <c r="E47" s="11"/>
      <c r="F47" s="12"/>
    </row>
    <row r="48" spans="1:6" ht="15.75">
      <c r="A48" s="28" t="s">
        <v>63</v>
      </c>
      <c r="B48" s="32">
        <v>16</v>
      </c>
      <c r="C48" s="33"/>
      <c r="D48" s="33"/>
      <c r="E48" s="14" t="s">
        <v>6</v>
      </c>
      <c r="F48" s="15" t="s">
        <v>6</v>
      </c>
    </row>
    <row r="49" spans="1:6" ht="15.75">
      <c r="A49" s="16" t="s">
        <v>8</v>
      </c>
      <c r="B49" s="29">
        <v>450</v>
      </c>
      <c r="C49" s="29">
        <v>450</v>
      </c>
      <c r="D49" s="29">
        <v>450</v>
      </c>
      <c r="E49" s="17">
        <f>(B49+C49+D49)/3</f>
        <v>450</v>
      </c>
      <c r="F49" s="18">
        <f>E49</f>
        <v>450</v>
      </c>
    </row>
    <row r="50" spans="1:6" ht="16.5" thickBot="1">
      <c r="A50" s="16" t="s">
        <v>9</v>
      </c>
      <c r="B50" s="30">
        <f>B48*B49</f>
        <v>7200</v>
      </c>
      <c r="C50" s="30">
        <f>B48*C49</f>
        <v>7200</v>
      </c>
      <c r="D50" s="30">
        <f>D49*B48</f>
        <v>7200</v>
      </c>
      <c r="E50" s="17">
        <f>E49*B48</f>
        <v>7200</v>
      </c>
      <c r="F50" s="18">
        <f>E50</f>
        <v>7200</v>
      </c>
    </row>
    <row r="51" spans="1:6" ht="16.5" customHeight="1">
      <c r="A51" s="7" t="s">
        <v>5</v>
      </c>
      <c r="B51" s="34" t="s">
        <v>25</v>
      </c>
      <c r="C51" s="35"/>
      <c r="D51" s="35"/>
      <c r="E51" s="8" t="s">
        <v>6</v>
      </c>
      <c r="F51" s="9" t="s">
        <v>6</v>
      </c>
    </row>
    <row r="52" spans="1:6" ht="64.5" customHeight="1">
      <c r="A52" s="10" t="s">
        <v>7</v>
      </c>
      <c r="B52" s="32" t="s">
        <v>35</v>
      </c>
      <c r="C52" s="33"/>
      <c r="D52" s="33"/>
      <c r="E52" s="11"/>
      <c r="F52" s="12"/>
    </row>
    <row r="53" spans="1:6" ht="15.75">
      <c r="A53" s="28" t="s">
        <v>63</v>
      </c>
      <c r="B53" s="32">
        <v>20</v>
      </c>
      <c r="C53" s="33"/>
      <c r="D53" s="33"/>
      <c r="E53" s="14" t="s">
        <v>6</v>
      </c>
      <c r="F53" s="15" t="s">
        <v>6</v>
      </c>
    </row>
    <row r="54" spans="1:6" ht="15.75">
      <c r="A54" s="16" t="s">
        <v>8</v>
      </c>
      <c r="B54" s="29">
        <v>450</v>
      </c>
      <c r="C54" s="29">
        <v>450</v>
      </c>
      <c r="D54" s="29">
        <v>450</v>
      </c>
      <c r="E54" s="17">
        <f>(B54+C54+D54)/3</f>
        <v>450</v>
      </c>
      <c r="F54" s="18">
        <f>E54</f>
        <v>450</v>
      </c>
    </row>
    <row r="55" spans="1:6" ht="16.5" thickBot="1">
      <c r="A55" s="16" t="s">
        <v>9</v>
      </c>
      <c r="B55" s="30">
        <f>B53*B54</f>
        <v>9000</v>
      </c>
      <c r="C55" s="30">
        <f>B53*C54</f>
        <v>9000</v>
      </c>
      <c r="D55" s="30">
        <f>D54*B53</f>
        <v>9000</v>
      </c>
      <c r="E55" s="17">
        <f>E54*B53</f>
        <v>9000</v>
      </c>
      <c r="F55" s="18">
        <f>E55</f>
        <v>9000</v>
      </c>
    </row>
    <row r="56" spans="1:6" ht="18" customHeight="1">
      <c r="A56" s="7" t="s">
        <v>5</v>
      </c>
      <c r="B56" s="34" t="s">
        <v>25</v>
      </c>
      <c r="C56" s="35"/>
      <c r="D56" s="35"/>
      <c r="E56" s="8" t="s">
        <v>6</v>
      </c>
      <c r="F56" s="9" t="s">
        <v>6</v>
      </c>
    </row>
    <row r="57" spans="1:6" ht="68.25" customHeight="1">
      <c r="A57" s="16" t="s">
        <v>7</v>
      </c>
      <c r="B57" s="36" t="s">
        <v>36</v>
      </c>
      <c r="C57" s="36"/>
      <c r="D57" s="36"/>
      <c r="E57" s="14"/>
      <c r="F57" s="14"/>
    </row>
    <row r="58" spans="1:6" ht="15.75">
      <c r="A58" s="28" t="s">
        <v>63</v>
      </c>
      <c r="B58" s="32">
        <v>16</v>
      </c>
      <c r="C58" s="33"/>
      <c r="D58" s="33"/>
      <c r="E58" s="14" t="s">
        <v>6</v>
      </c>
      <c r="F58" s="15" t="s">
        <v>6</v>
      </c>
    </row>
    <row r="59" spans="1:6" ht="15.75">
      <c r="A59" s="16" t="s">
        <v>8</v>
      </c>
      <c r="B59" s="29">
        <v>1251</v>
      </c>
      <c r="C59" s="29">
        <v>1250</v>
      </c>
      <c r="D59" s="29">
        <v>1250</v>
      </c>
      <c r="E59" s="17">
        <f>(B59+C59+D59)/3</f>
        <v>1250.3333333333333</v>
      </c>
      <c r="F59" s="18">
        <f>E59</f>
        <v>1250.3333333333333</v>
      </c>
    </row>
    <row r="60" spans="1:6" ht="16.5" thickBot="1">
      <c r="A60" s="16" t="s">
        <v>9</v>
      </c>
      <c r="B60" s="30">
        <f>B58*B59</f>
        <v>20016</v>
      </c>
      <c r="C60" s="30">
        <f>B58*C59</f>
        <v>20000</v>
      </c>
      <c r="D60" s="30">
        <f>D59*B58</f>
        <v>20000</v>
      </c>
      <c r="E60" s="17">
        <f>E59*B58</f>
        <v>20005.333333333332</v>
      </c>
      <c r="F60" s="18">
        <f>E60</f>
        <v>20005.333333333332</v>
      </c>
    </row>
    <row r="61" spans="1:6" ht="18.75" customHeight="1">
      <c r="A61" s="7" t="s">
        <v>5</v>
      </c>
      <c r="B61" s="34" t="s">
        <v>25</v>
      </c>
      <c r="C61" s="35"/>
      <c r="D61" s="35"/>
      <c r="E61" s="8" t="s">
        <v>6</v>
      </c>
      <c r="F61" s="9" t="s">
        <v>6</v>
      </c>
    </row>
    <row r="62" spans="1:6" ht="63.75" customHeight="1">
      <c r="A62" s="10" t="s">
        <v>7</v>
      </c>
      <c r="B62" s="32" t="s">
        <v>37</v>
      </c>
      <c r="C62" s="33"/>
      <c r="D62" s="33"/>
      <c r="E62" s="11"/>
      <c r="F62" s="12"/>
    </row>
    <row r="63" spans="1:6" ht="15.75">
      <c r="A63" s="28" t="s">
        <v>63</v>
      </c>
      <c r="B63" s="32">
        <v>16</v>
      </c>
      <c r="C63" s="33"/>
      <c r="D63" s="33"/>
      <c r="E63" s="14" t="s">
        <v>6</v>
      </c>
      <c r="F63" s="15" t="s">
        <v>6</v>
      </c>
    </row>
    <row r="64" spans="1:6" ht="15.75">
      <c r="A64" s="16" t="s">
        <v>8</v>
      </c>
      <c r="B64" s="29">
        <v>1250</v>
      </c>
      <c r="C64" s="29">
        <v>1250</v>
      </c>
      <c r="D64" s="29">
        <v>1250</v>
      </c>
      <c r="E64" s="17">
        <f>(B64+C64+D64)/3</f>
        <v>1250</v>
      </c>
      <c r="F64" s="18">
        <f>E64</f>
        <v>1250</v>
      </c>
    </row>
    <row r="65" spans="1:6" ht="16.5" thickBot="1">
      <c r="A65" s="16" t="s">
        <v>9</v>
      </c>
      <c r="B65" s="30">
        <f>B63*B64</f>
        <v>20000</v>
      </c>
      <c r="C65" s="30">
        <f>B63*C64</f>
        <v>20000</v>
      </c>
      <c r="D65" s="30">
        <f>D64*B63</f>
        <v>20000</v>
      </c>
      <c r="E65" s="17">
        <f>E64*B63</f>
        <v>20000</v>
      </c>
      <c r="F65" s="18">
        <f>E65</f>
        <v>20000</v>
      </c>
    </row>
    <row r="66" spans="1:6" ht="18" customHeight="1">
      <c r="A66" s="7" t="s">
        <v>5</v>
      </c>
      <c r="B66" s="34" t="s">
        <v>25</v>
      </c>
      <c r="C66" s="35"/>
      <c r="D66" s="35"/>
      <c r="E66" s="8" t="s">
        <v>6</v>
      </c>
      <c r="F66" s="9" t="s">
        <v>6</v>
      </c>
    </row>
    <row r="67" spans="1:6" ht="64.5" customHeight="1">
      <c r="A67" s="10" t="s">
        <v>7</v>
      </c>
      <c r="B67" s="32" t="s">
        <v>38</v>
      </c>
      <c r="C67" s="33"/>
      <c r="D67" s="33"/>
      <c r="E67" s="11"/>
      <c r="F67" s="12"/>
    </row>
    <row r="68" spans="1:6" ht="15.75" customHeight="1">
      <c r="A68" s="28" t="s">
        <v>63</v>
      </c>
      <c r="B68" s="32">
        <v>8</v>
      </c>
      <c r="C68" s="33"/>
      <c r="D68" s="33"/>
      <c r="E68" s="14" t="s">
        <v>6</v>
      </c>
      <c r="F68" s="15" t="s">
        <v>6</v>
      </c>
    </row>
    <row r="69" spans="1:6" ht="15.75">
      <c r="A69" s="16" t="s">
        <v>8</v>
      </c>
      <c r="B69" s="29">
        <v>450</v>
      </c>
      <c r="C69" s="29">
        <v>450</v>
      </c>
      <c r="D69" s="29">
        <v>450</v>
      </c>
      <c r="E69" s="17">
        <f>(B69+C69+D69)/3</f>
        <v>450</v>
      </c>
      <c r="F69" s="18">
        <f>E69</f>
        <v>450</v>
      </c>
    </row>
    <row r="70" spans="1:6" ht="16.5" thickBot="1">
      <c r="A70" s="16" t="s">
        <v>9</v>
      </c>
      <c r="B70" s="30">
        <f>B68*B69</f>
        <v>3600</v>
      </c>
      <c r="C70" s="30">
        <f>B68*C69</f>
        <v>3600</v>
      </c>
      <c r="D70" s="30">
        <f>D69*B68</f>
        <v>3600</v>
      </c>
      <c r="E70" s="17">
        <f>E69*B68</f>
        <v>3600</v>
      </c>
      <c r="F70" s="18">
        <f>E70</f>
        <v>3600</v>
      </c>
    </row>
    <row r="71" spans="1:6" ht="16.5" customHeight="1">
      <c r="A71" s="7" t="s">
        <v>5</v>
      </c>
      <c r="B71" s="34" t="s">
        <v>25</v>
      </c>
      <c r="C71" s="35"/>
      <c r="D71" s="35"/>
      <c r="E71" s="8" t="s">
        <v>6</v>
      </c>
      <c r="F71" s="9" t="s">
        <v>6</v>
      </c>
    </row>
    <row r="72" spans="1:6" ht="68.25" customHeight="1">
      <c r="A72" s="16" t="s">
        <v>7</v>
      </c>
      <c r="B72" s="36" t="s">
        <v>39</v>
      </c>
      <c r="C72" s="36"/>
      <c r="D72" s="36"/>
      <c r="E72" s="14"/>
      <c r="F72" s="14"/>
    </row>
    <row r="73" spans="1:6" ht="17.25" customHeight="1">
      <c r="A73" s="28" t="s">
        <v>63</v>
      </c>
      <c r="B73" s="32">
        <v>8</v>
      </c>
      <c r="C73" s="33"/>
      <c r="D73" s="33"/>
      <c r="E73" s="14" t="s">
        <v>6</v>
      </c>
      <c r="F73" s="15" t="s">
        <v>6</v>
      </c>
    </row>
    <row r="74" spans="1:6" ht="15.75">
      <c r="A74" s="16" t="s">
        <v>8</v>
      </c>
      <c r="B74" s="29">
        <v>450</v>
      </c>
      <c r="C74" s="29">
        <v>450</v>
      </c>
      <c r="D74" s="29">
        <v>450</v>
      </c>
      <c r="E74" s="17">
        <f>(B74+C74+D74)/3</f>
        <v>450</v>
      </c>
      <c r="F74" s="18">
        <f>E74</f>
        <v>450</v>
      </c>
    </row>
    <row r="75" spans="1:6" ht="16.5" thickBot="1">
      <c r="A75" s="16" t="s">
        <v>9</v>
      </c>
      <c r="B75" s="30">
        <f>B73*B74</f>
        <v>3600</v>
      </c>
      <c r="C75" s="30">
        <f>B73*C74</f>
        <v>3600</v>
      </c>
      <c r="D75" s="30">
        <f>D74*B73</f>
        <v>3600</v>
      </c>
      <c r="E75" s="17">
        <f>E74*B73</f>
        <v>3600</v>
      </c>
      <c r="F75" s="18">
        <f>E75</f>
        <v>3600</v>
      </c>
    </row>
    <row r="76" spans="1:6" ht="15.75" customHeight="1">
      <c r="A76" s="7" t="s">
        <v>5</v>
      </c>
      <c r="B76" s="34" t="s">
        <v>25</v>
      </c>
      <c r="C76" s="35"/>
      <c r="D76" s="35"/>
      <c r="E76" s="8" t="s">
        <v>6</v>
      </c>
      <c r="F76" s="9" t="s">
        <v>6</v>
      </c>
    </row>
    <row r="77" spans="1:6" ht="69.75" customHeight="1">
      <c r="A77" s="10" t="s">
        <v>7</v>
      </c>
      <c r="B77" s="32" t="s">
        <v>40</v>
      </c>
      <c r="C77" s="33"/>
      <c r="D77" s="33"/>
      <c r="E77" s="11"/>
      <c r="F77" s="12"/>
    </row>
    <row r="78" spans="1:6" ht="15.75">
      <c r="A78" s="28" t="s">
        <v>63</v>
      </c>
      <c r="B78" s="32">
        <v>8</v>
      </c>
      <c r="C78" s="33"/>
      <c r="D78" s="33"/>
      <c r="E78" s="14" t="s">
        <v>6</v>
      </c>
      <c r="F78" s="15" t="s">
        <v>6</v>
      </c>
    </row>
    <row r="79" spans="1:6" ht="15.75">
      <c r="A79" s="16" t="s">
        <v>8</v>
      </c>
      <c r="B79" s="29">
        <v>450</v>
      </c>
      <c r="C79" s="29">
        <v>450</v>
      </c>
      <c r="D79" s="29">
        <v>450</v>
      </c>
      <c r="E79" s="17">
        <f>(B79+C79+D79)/3</f>
        <v>450</v>
      </c>
      <c r="F79" s="18">
        <f>E79</f>
        <v>450</v>
      </c>
    </row>
    <row r="80" spans="1:6" ht="16.5" thickBot="1">
      <c r="A80" s="16" t="s">
        <v>9</v>
      </c>
      <c r="B80" s="30">
        <f>B78*B79</f>
        <v>3600</v>
      </c>
      <c r="C80" s="30">
        <f>B78*C79</f>
        <v>3600</v>
      </c>
      <c r="D80" s="30">
        <f>D79*B78</f>
        <v>3600</v>
      </c>
      <c r="E80" s="17">
        <f>E79*B78</f>
        <v>3600</v>
      </c>
      <c r="F80" s="18">
        <f>E80</f>
        <v>3600</v>
      </c>
    </row>
    <row r="81" spans="1:6" ht="18" customHeight="1">
      <c r="A81" s="7" t="s">
        <v>5</v>
      </c>
      <c r="B81" s="34" t="s">
        <v>25</v>
      </c>
      <c r="C81" s="35"/>
      <c r="D81" s="35"/>
      <c r="E81" s="8" t="s">
        <v>6</v>
      </c>
      <c r="F81" s="9" t="s">
        <v>6</v>
      </c>
    </row>
    <row r="82" spans="1:6" ht="63" customHeight="1">
      <c r="A82" s="10" t="s">
        <v>7</v>
      </c>
      <c r="B82" s="32" t="s">
        <v>41</v>
      </c>
      <c r="C82" s="33"/>
      <c r="D82" s="33"/>
      <c r="E82" s="11"/>
      <c r="F82" s="12"/>
    </row>
    <row r="83" spans="1:6" ht="15.75">
      <c r="A83" s="28" t="s">
        <v>63</v>
      </c>
      <c r="B83" s="32">
        <v>8</v>
      </c>
      <c r="C83" s="33"/>
      <c r="D83" s="33"/>
      <c r="E83" s="14" t="s">
        <v>6</v>
      </c>
      <c r="F83" s="15" t="s">
        <v>6</v>
      </c>
    </row>
    <row r="84" spans="1:6" ht="15.75">
      <c r="A84" s="16" t="s">
        <v>8</v>
      </c>
      <c r="B84" s="29">
        <v>450</v>
      </c>
      <c r="C84" s="29">
        <v>450</v>
      </c>
      <c r="D84" s="29">
        <v>455</v>
      </c>
      <c r="E84" s="17">
        <f>(B84+C84+D84)/3</f>
        <v>451.6666666666667</v>
      </c>
      <c r="F84" s="18">
        <f>E84</f>
        <v>451.6666666666667</v>
      </c>
    </row>
    <row r="85" spans="1:6" ht="16.5" thickBot="1">
      <c r="A85" s="16" t="s">
        <v>9</v>
      </c>
      <c r="B85" s="30">
        <f>B83*B84</f>
        <v>3600</v>
      </c>
      <c r="C85" s="30">
        <f>B83*C84</f>
        <v>3600</v>
      </c>
      <c r="D85" s="30">
        <f>D84*B83</f>
        <v>3640</v>
      </c>
      <c r="E85" s="17">
        <f>E84*B83</f>
        <v>3613.3333333333335</v>
      </c>
      <c r="F85" s="18">
        <f>E85</f>
        <v>3613.3333333333335</v>
      </c>
    </row>
    <row r="86" spans="1:6" ht="18" customHeight="1">
      <c r="A86" s="7" t="s">
        <v>5</v>
      </c>
      <c r="B86" s="34" t="s">
        <v>25</v>
      </c>
      <c r="C86" s="35"/>
      <c r="D86" s="35"/>
      <c r="E86" s="8" t="s">
        <v>6</v>
      </c>
      <c r="F86" s="9" t="s">
        <v>6</v>
      </c>
    </row>
    <row r="87" spans="1:6" ht="51" customHeight="1">
      <c r="A87" s="10" t="s">
        <v>7</v>
      </c>
      <c r="B87" s="32" t="s">
        <v>64</v>
      </c>
      <c r="C87" s="33"/>
      <c r="D87" s="33"/>
      <c r="E87" s="11"/>
      <c r="F87" s="12"/>
    </row>
    <row r="88" spans="1:6" ht="15.75">
      <c r="A88" s="16" t="s">
        <v>17</v>
      </c>
      <c r="B88" s="36">
        <v>20</v>
      </c>
      <c r="C88" s="36"/>
      <c r="D88" s="36"/>
      <c r="E88" s="14" t="s">
        <v>6</v>
      </c>
      <c r="F88" s="14" t="s">
        <v>6</v>
      </c>
    </row>
    <row r="89" spans="1:6" ht="15.75">
      <c r="A89" s="16" t="s">
        <v>8</v>
      </c>
      <c r="B89" s="29">
        <v>481</v>
      </c>
      <c r="C89" s="29">
        <v>479</v>
      </c>
      <c r="D89" s="29">
        <v>480</v>
      </c>
      <c r="E89" s="17">
        <f>(B89+C89+D89)/3</f>
        <v>480</v>
      </c>
      <c r="F89" s="18">
        <f>E89</f>
        <v>480</v>
      </c>
    </row>
    <row r="90" spans="1:6" ht="16.5" thickBot="1">
      <c r="A90" s="16" t="s">
        <v>9</v>
      </c>
      <c r="B90" s="30">
        <f>B88*B89</f>
        <v>9620</v>
      </c>
      <c r="C90" s="30">
        <f>B88*C89</f>
        <v>9580</v>
      </c>
      <c r="D90" s="30">
        <f>D89*B88</f>
        <v>9600</v>
      </c>
      <c r="E90" s="17">
        <f>E89*B88</f>
        <v>9600</v>
      </c>
      <c r="F90" s="18">
        <f>E90</f>
        <v>9600</v>
      </c>
    </row>
    <row r="91" spans="1:6" ht="17.25" customHeight="1">
      <c r="A91" s="7" t="s">
        <v>5</v>
      </c>
      <c r="B91" s="34" t="s">
        <v>25</v>
      </c>
      <c r="C91" s="35"/>
      <c r="D91" s="35"/>
      <c r="E91" s="8" t="s">
        <v>6</v>
      </c>
      <c r="F91" s="9" t="s">
        <v>6</v>
      </c>
    </row>
    <row r="92" spans="1:6" ht="48" customHeight="1">
      <c r="A92" s="10" t="s">
        <v>7</v>
      </c>
      <c r="B92" s="32" t="s">
        <v>65</v>
      </c>
      <c r="C92" s="33"/>
      <c r="D92" s="33"/>
      <c r="E92" s="11"/>
      <c r="F92" s="12"/>
    </row>
    <row r="93" spans="1:6" ht="15.75">
      <c r="A93" s="28" t="s">
        <v>17</v>
      </c>
      <c r="B93" s="32">
        <v>60</v>
      </c>
      <c r="C93" s="33"/>
      <c r="D93" s="33"/>
      <c r="E93" s="14" t="s">
        <v>6</v>
      </c>
      <c r="F93" s="15" t="s">
        <v>6</v>
      </c>
    </row>
    <row r="94" spans="1:6" ht="15.75">
      <c r="A94" s="16" t="s">
        <v>8</v>
      </c>
      <c r="B94" s="29">
        <v>470</v>
      </c>
      <c r="C94" s="29">
        <v>450</v>
      </c>
      <c r="D94" s="29">
        <v>470</v>
      </c>
      <c r="E94" s="17">
        <f>(B94+C94+D94)/3</f>
        <v>463.3333333333333</v>
      </c>
      <c r="F94" s="18">
        <f>E94</f>
        <v>463.3333333333333</v>
      </c>
    </row>
    <row r="95" spans="1:6" ht="16.5" thickBot="1">
      <c r="A95" s="16" t="s">
        <v>9</v>
      </c>
      <c r="B95" s="30">
        <f>B93*B94</f>
        <v>28200</v>
      </c>
      <c r="C95" s="30">
        <f>B93*C94</f>
        <v>27000</v>
      </c>
      <c r="D95" s="30">
        <f>D94*B93</f>
        <v>28200</v>
      </c>
      <c r="E95" s="17">
        <f>E94*B93</f>
        <v>27800</v>
      </c>
      <c r="F95" s="18">
        <f>E95</f>
        <v>27800</v>
      </c>
    </row>
    <row r="96" spans="1:6" ht="16.5" customHeight="1">
      <c r="A96" s="7" t="s">
        <v>5</v>
      </c>
      <c r="B96" s="34" t="s">
        <v>25</v>
      </c>
      <c r="C96" s="35"/>
      <c r="D96" s="35"/>
      <c r="E96" s="8" t="s">
        <v>6</v>
      </c>
      <c r="F96" s="9" t="s">
        <v>6</v>
      </c>
    </row>
    <row r="97" spans="1:6" ht="49.5" customHeight="1">
      <c r="A97" s="10" t="s">
        <v>7</v>
      </c>
      <c r="B97" s="32" t="s">
        <v>66</v>
      </c>
      <c r="C97" s="33"/>
      <c r="D97" s="33"/>
      <c r="E97" s="11"/>
      <c r="F97" s="12"/>
    </row>
    <row r="98" spans="1:6" ht="15.75">
      <c r="A98" s="13" t="s">
        <v>17</v>
      </c>
      <c r="B98" s="32">
        <v>20</v>
      </c>
      <c r="C98" s="33"/>
      <c r="D98" s="33"/>
      <c r="E98" s="14" t="s">
        <v>6</v>
      </c>
      <c r="F98" s="15" t="s">
        <v>6</v>
      </c>
    </row>
    <row r="99" spans="1:6" ht="15.75">
      <c r="A99" s="16" t="s">
        <v>8</v>
      </c>
      <c r="B99" s="29">
        <v>360</v>
      </c>
      <c r="C99" s="29">
        <v>350</v>
      </c>
      <c r="D99" s="29">
        <v>360</v>
      </c>
      <c r="E99" s="17">
        <f>(B99+C99+D99)/3</f>
        <v>356.6666666666667</v>
      </c>
      <c r="F99" s="18">
        <f>E99</f>
        <v>356.6666666666667</v>
      </c>
    </row>
    <row r="100" spans="1:6" ht="16.5" thickBot="1">
      <c r="A100" s="16" t="s">
        <v>9</v>
      </c>
      <c r="B100" s="30">
        <f>B98*B99</f>
        <v>7200</v>
      </c>
      <c r="C100" s="30">
        <f>B98*C99</f>
        <v>7000</v>
      </c>
      <c r="D100" s="30">
        <f>D99*B98</f>
        <v>7200</v>
      </c>
      <c r="E100" s="17">
        <f>E99*B98</f>
        <v>7133.333333333334</v>
      </c>
      <c r="F100" s="18">
        <f>E100</f>
        <v>7133.333333333334</v>
      </c>
    </row>
    <row r="101" spans="1:6" ht="18.75" customHeight="1">
      <c r="A101" s="7" t="s">
        <v>5</v>
      </c>
      <c r="B101" s="34" t="s">
        <v>25</v>
      </c>
      <c r="C101" s="35"/>
      <c r="D101" s="35"/>
      <c r="E101" s="8" t="s">
        <v>6</v>
      </c>
      <c r="F101" s="9" t="s">
        <v>6</v>
      </c>
    </row>
    <row r="102" spans="1:6" ht="52.5" customHeight="1">
      <c r="A102" s="10" t="s">
        <v>7</v>
      </c>
      <c r="B102" s="32" t="s">
        <v>67</v>
      </c>
      <c r="C102" s="33"/>
      <c r="D102" s="33"/>
      <c r="E102" s="11"/>
      <c r="F102" s="12"/>
    </row>
    <row r="103" spans="1:6" ht="15.75">
      <c r="A103" s="13" t="s">
        <v>17</v>
      </c>
      <c r="B103" s="32">
        <v>20</v>
      </c>
      <c r="C103" s="33"/>
      <c r="D103" s="33"/>
      <c r="E103" s="14" t="s">
        <v>6</v>
      </c>
      <c r="F103" s="15" t="s">
        <v>6</v>
      </c>
    </row>
    <row r="104" spans="1:6" ht="15.75">
      <c r="A104" s="16" t="s">
        <v>8</v>
      </c>
      <c r="B104" s="29">
        <v>502</v>
      </c>
      <c r="C104" s="29">
        <v>500</v>
      </c>
      <c r="D104" s="29">
        <v>502</v>
      </c>
      <c r="E104" s="17">
        <f>(B104+C104+D104)/3</f>
        <v>501.3333333333333</v>
      </c>
      <c r="F104" s="18">
        <f>E104</f>
        <v>501.3333333333333</v>
      </c>
    </row>
    <row r="105" spans="1:6" ht="15.75" customHeight="1" thickBot="1">
      <c r="A105" s="16" t="s">
        <v>9</v>
      </c>
      <c r="B105" s="30">
        <f>B103*B104</f>
        <v>10040</v>
      </c>
      <c r="C105" s="30">
        <f>B103*C104</f>
        <v>10000</v>
      </c>
      <c r="D105" s="30">
        <f>D104*B103</f>
        <v>10040</v>
      </c>
      <c r="E105" s="17">
        <f>E104*B103</f>
        <v>10026.666666666666</v>
      </c>
      <c r="F105" s="18">
        <f>E105</f>
        <v>10026.666666666666</v>
      </c>
    </row>
    <row r="106" spans="1:6" ht="16.5" customHeight="1">
      <c r="A106" s="7" t="s">
        <v>5</v>
      </c>
      <c r="B106" s="34" t="s">
        <v>25</v>
      </c>
      <c r="C106" s="35"/>
      <c r="D106" s="35"/>
      <c r="E106" s="8" t="s">
        <v>6</v>
      </c>
      <c r="F106" s="9" t="s">
        <v>6</v>
      </c>
    </row>
    <row r="107" spans="1:6" ht="50.25" customHeight="1">
      <c r="A107" s="16" t="s">
        <v>7</v>
      </c>
      <c r="B107" s="36" t="s">
        <v>68</v>
      </c>
      <c r="C107" s="36"/>
      <c r="D107" s="36"/>
      <c r="E107" s="14"/>
      <c r="F107" s="14"/>
    </row>
    <row r="108" spans="1:6" ht="15.75">
      <c r="A108" s="13" t="s">
        <v>17</v>
      </c>
      <c r="B108" s="32">
        <v>24</v>
      </c>
      <c r="C108" s="33"/>
      <c r="D108" s="33"/>
      <c r="E108" s="14" t="s">
        <v>6</v>
      </c>
      <c r="F108" s="15" t="s">
        <v>6</v>
      </c>
    </row>
    <row r="109" spans="1:6" ht="17.25" customHeight="1">
      <c r="A109" s="16" t="s">
        <v>8</v>
      </c>
      <c r="B109" s="29">
        <v>386</v>
      </c>
      <c r="C109" s="29">
        <v>388</v>
      </c>
      <c r="D109" s="29">
        <v>386</v>
      </c>
      <c r="E109" s="17">
        <f>(B109+C109+D109)/3</f>
        <v>386.6666666666667</v>
      </c>
      <c r="F109" s="18">
        <f>E109</f>
        <v>386.6666666666667</v>
      </c>
    </row>
    <row r="110" spans="1:6" ht="16.5" thickBot="1">
      <c r="A110" s="16" t="s">
        <v>9</v>
      </c>
      <c r="B110" s="30">
        <f>B108*B109</f>
        <v>9264</v>
      </c>
      <c r="C110" s="30">
        <f>B108*C109</f>
        <v>9312</v>
      </c>
      <c r="D110" s="30">
        <f>D109*B108</f>
        <v>9264</v>
      </c>
      <c r="E110" s="17">
        <f>E109*B108</f>
        <v>9280</v>
      </c>
      <c r="F110" s="18">
        <f>E110</f>
        <v>9280</v>
      </c>
    </row>
    <row r="111" spans="1:6" ht="17.25" customHeight="1">
      <c r="A111" s="7" t="s">
        <v>5</v>
      </c>
      <c r="B111" s="34" t="s">
        <v>25</v>
      </c>
      <c r="C111" s="35"/>
      <c r="D111" s="35"/>
      <c r="E111" s="8" t="s">
        <v>6</v>
      </c>
      <c r="F111" s="9" t="s">
        <v>6</v>
      </c>
    </row>
    <row r="112" spans="1:6" ht="50.25" customHeight="1">
      <c r="A112" s="10" t="s">
        <v>7</v>
      </c>
      <c r="B112" s="32" t="s">
        <v>69</v>
      </c>
      <c r="C112" s="33"/>
      <c r="D112" s="33"/>
      <c r="E112" s="11"/>
      <c r="F112" s="12"/>
    </row>
    <row r="113" spans="1:6" ht="15.75">
      <c r="A113" s="13" t="s">
        <v>17</v>
      </c>
      <c r="B113" s="32">
        <v>30</v>
      </c>
      <c r="C113" s="33"/>
      <c r="D113" s="33"/>
      <c r="E113" s="14" t="s">
        <v>6</v>
      </c>
      <c r="F113" s="15" t="s">
        <v>6</v>
      </c>
    </row>
    <row r="114" spans="1:6" ht="15" customHeight="1">
      <c r="A114" s="16" t="s">
        <v>8</v>
      </c>
      <c r="B114" s="29">
        <v>640</v>
      </c>
      <c r="C114" s="29">
        <v>640</v>
      </c>
      <c r="D114" s="29">
        <v>640</v>
      </c>
      <c r="E114" s="17">
        <f>(B114+C114+D114)/3</f>
        <v>640</v>
      </c>
      <c r="F114" s="18">
        <f>E114</f>
        <v>640</v>
      </c>
    </row>
    <row r="115" spans="1:6" ht="17.25" customHeight="1" thickBot="1">
      <c r="A115" s="16" t="s">
        <v>9</v>
      </c>
      <c r="B115" s="30">
        <f>B113*B114</f>
        <v>19200</v>
      </c>
      <c r="C115" s="30">
        <f>B113*C114</f>
        <v>19200</v>
      </c>
      <c r="D115" s="30">
        <f>D114*B113</f>
        <v>19200</v>
      </c>
      <c r="E115" s="17">
        <f>E114*B113</f>
        <v>19200</v>
      </c>
      <c r="F115" s="18">
        <f>E115</f>
        <v>19200</v>
      </c>
    </row>
    <row r="116" spans="1:6" ht="18.75" customHeight="1">
      <c r="A116" s="7" t="s">
        <v>5</v>
      </c>
      <c r="B116" s="34" t="s">
        <v>25</v>
      </c>
      <c r="C116" s="35"/>
      <c r="D116" s="35"/>
      <c r="E116" s="8" t="s">
        <v>6</v>
      </c>
      <c r="F116" s="9" t="s">
        <v>6</v>
      </c>
    </row>
    <row r="117" spans="1:6" ht="51" customHeight="1">
      <c r="A117" s="10" t="s">
        <v>7</v>
      </c>
      <c r="B117" s="32" t="s">
        <v>70</v>
      </c>
      <c r="C117" s="33"/>
      <c r="D117" s="33"/>
      <c r="E117" s="11"/>
      <c r="F117" s="12"/>
    </row>
    <row r="118" spans="1:6" ht="15.75">
      <c r="A118" s="28" t="s">
        <v>17</v>
      </c>
      <c r="B118" s="32">
        <v>30</v>
      </c>
      <c r="C118" s="33"/>
      <c r="D118" s="33"/>
      <c r="E118" s="14" t="s">
        <v>6</v>
      </c>
      <c r="F118" s="15" t="s">
        <v>6</v>
      </c>
    </row>
    <row r="119" spans="1:6" ht="15.75">
      <c r="A119" s="16" t="s">
        <v>8</v>
      </c>
      <c r="B119" s="29">
        <v>302</v>
      </c>
      <c r="C119" s="29">
        <v>302</v>
      </c>
      <c r="D119" s="29">
        <v>302</v>
      </c>
      <c r="E119" s="17">
        <f>(B119+C119+D119)/3</f>
        <v>302</v>
      </c>
      <c r="F119" s="18">
        <f>E119</f>
        <v>302</v>
      </c>
    </row>
    <row r="120" spans="1:6" ht="15.75" customHeight="1" thickBot="1">
      <c r="A120" s="16" t="s">
        <v>9</v>
      </c>
      <c r="B120" s="30">
        <f>B118*B119</f>
        <v>9060</v>
      </c>
      <c r="C120" s="30">
        <f>B118*C119</f>
        <v>9060</v>
      </c>
      <c r="D120" s="30">
        <f>D119*B118</f>
        <v>9060</v>
      </c>
      <c r="E120" s="17">
        <f>E119*B118</f>
        <v>9060</v>
      </c>
      <c r="F120" s="18">
        <f>E120</f>
        <v>9060</v>
      </c>
    </row>
    <row r="121" spans="1:6" ht="18" customHeight="1">
      <c r="A121" s="7" t="s">
        <v>5</v>
      </c>
      <c r="B121" s="34" t="s">
        <v>25</v>
      </c>
      <c r="C121" s="35"/>
      <c r="D121" s="35"/>
      <c r="E121" s="8" t="s">
        <v>6</v>
      </c>
      <c r="F121" s="9" t="s">
        <v>6</v>
      </c>
    </row>
    <row r="122" spans="1:6" ht="64.5" customHeight="1">
      <c r="A122" s="10" t="s">
        <v>7</v>
      </c>
      <c r="B122" s="32" t="s">
        <v>42</v>
      </c>
      <c r="C122" s="33"/>
      <c r="D122" s="33"/>
      <c r="E122" s="11"/>
      <c r="F122" s="12"/>
    </row>
    <row r="123" spans="1:6" ht="15.75">
      <c r="A123" s="13" t="s">
        <v>17</v>
      </c>
      <c r="B123" s="32">
        <v>14</v>
      </c>
      <c r="C123" s="33"/>
      <c r="D123" s="33"/>
      <c r="E123" s="14" t="s">
        <v>6</v>
      </c>
      <c r="F123" s="15" t="s">
        <v>6</v>
      </c>
    </row>
    <row r="124" spans="1:6" ht="15.75">
      <c r="A124" s="16" t="s">
        <v>8</v>
      </c>
      <c r="B124" s="30">
        <v>600</v>
      </c>
      <c r="C124" s="30">
        <v>580</v>
      </c>
      <c r="D124" s="30">
        <v>600</v>
      </c>
      <c r="E124" s="17">
        <f>(B124+C124+D124)/3</f>
        <v>593.3333333333334</v>
      </c>
      <c r="F124" s="17">
        <f>E124</f>
        <v>593.3333333333334</v>
      </c>
    </row>
    <row r="125" spans="1:6" ht="16.5" thickBot="1">
      <c r="A125" s="16" t="s">
        <v>9</v>
      </c>
      <c r="B125" s="30">
        <f>B123*B124</f>
        <v>8400</v>
      </c>
      <c r="C125" s="30">
        <f>B123*C124</f>
        <v>8120</v>
      </c>
      <c r="D125" s="30">
        <f>D124*B123</f>
        <v>8400</v>
      </c>
      <c r="E125" s="17">
        <f>E124*B123</f>
        <v>8306.666666666668</v>
      </c>
      <c r="F125" s="18">
        <f>E125</f>
        <v>8306.666666666668</v>
      </c>
    </row>
    <row r="126" spans="1:9" ht="18" customHeight="1">
      <c r="A126" s="7" t="s">
        <v>5</v>
      </c>
      <c r="B126" s="34" t="s">
        <v>25</v>
      </c>
      <c r="C126" s="35"/>
      <c r="D126" s="35"/>
      <c r="E126" s="8" t="s">
        <v>6</v>
      </c>
      <c r="F126" s="9" t="s">
        <v>6</v>
      </c>
      <c r="G126" s="2"/>
      <c r="H126" s="2"/>
      <c r="I126" s="2"/>
    </row>
    <row r="127" spans="1:9" ht="62.25" customHeight="1">
      <c r="A127" s="10" t="s">
        <v>7</v>
      </c>
      <c r="B127" s="32" t="s">
        <v>43</v>
      </c>
      <c r="C127" s="33"/>
      <c r="D127" s="33"/>
      <c r="E127" s="11"/>
      <c r="F127" s="12"/>
      <c r="G127" s="2"/>
      <c r="H127" s="2"/>
      <c r="I127" s="2"/>
    </row>
    <row r="128" spans="1:9" ht="15.75">
      <c r="A128" s="19" t="s">
        <v>17</v>
      </c>
      <c r="B128" s="32">
        <v>14</v>
      </c>
      <c r="C128" s="33"/>
      <c r="D128" s="33"/>
      <c r="E128" s="14" t="s">
        <v>6</v>
      </c>
      <c r="F128" s="15" t="s">
        <v>6</v>
      </c>
      <c r="G128" s="2"/>
      <c r="H128" s="2"/>
      <c r="I128" s="2"/>
    </row>
    <row r="129" spans="1:9" ht="15.75">
      <c r="A129" s="16" t="s">
        <v>8</v>
      </c>
      <c r="B129" s="29">
        <v>606</v>
      </c>
      <c r="C129" s="29">
        <v>604</v>
      </c>
      <c r="D129" s="29">
        <v>604</v>
      </c>
      <c r="E129" s="17">
        <f>(B129+C129+D129)/3</f>
        <v>604.6666666666666</v>
      </c>
      <c r="F129" s="18">
        <f>E129</f>
        <v>604.6666666666666</v>
      </c>
      <c r="G129" s="2"/>
      <c r="H129" s="2"/>
      <c r="I129" s="2"/>
    </row>
    <row r="130" spans="1:6" ht="16.5" thickBot="1">
      <c r="A130" s="16" t="s">
        <v>9</v>
      </c>
      <c r="B130" s="30">
        <f>B128*B129</f>
        <v>8484</v>
      </c>
      <c r="C130" s="30">
        <f>B128*C129</f>
        <v>8456</v>
      </c>
      <c r="D130" s="30">
        <f>D129*B128</f>
        <v>8456</v>
      </c>
      <c r="E130" s="17">
        <f>E129*B128</f>
        <v>8465.333333333332</v>
      </c>
      <c r="F130" s="18">
        <f>E130</f>
        <v>8465.333333333332</v>
      </c>
    </row>
    <row r="131" spans="1:6" ht="18.75" customHeight="1">
      <c r="A131" s="7" t="s">
        <v>5</v>
      </c>
      <c r="B131" s="34" t="s">
        <v>25</v>
      </c>
      <c r="C131" s="35"/>
      <c r="D131" s="35"/>
      <c r="E131" s="8" t="s">
        <v>6</v>
      </c>
      <c r="F131" s="9" t="s">
        <v>6</v>
      </c>
    </row>
    <row r="132" spans="1:6" ht="51.75" customHeight="1">
      <c r="A132" s="10" t="s">
        <v>7</v>
      </c>
      <c r="B132" s="32" t="s">
        <v>71</v>
      </c>
      <c r="C132" s="33"/>
      <c r="D132" s="33"/>
      <c r="E132" s="11"/>
      <c r="F132" s="12"/>
    </row>
    <row r="133" spans="1:6" ht="17.25" customHeight="1">
      <c r="A133" s="28" t="s">
        <v>17</v>
      </c>
      <c r="B133" s="32">
        <v>14</v>
      </c>
      <c r="C133" s="33"/>
      <c r="D133" s="33"/>
      <c r="E133" s="14" t="s">
        <v>6</v>
      </c>
      <c r="F133" s="15" t="s">
        <v>6</v>
      </c>
    </row>
    <row r="134" spans="1:6" ht="15.75">
      <c r="A134" s="16" t="s">
        <v>8</v>
      </c>
      <c r="B134" s="29">
        <v>745</v>
      </c>
      <c r="C134" s="29">
        <v>720</v>
      </c>
      <c r="D134" s="29">
        <v>745</v>
      </c>
      <c r="E134" s="17">
        <f>(B134+C134+D134)/3</f>
        <v>736.6666666666666</v>
      </c>
      <c r="F134" s="18">
        <f>E134</f>
        <v>736.6666666666666</v>
      </c>
    </row>
    <row r="135" spans="1:6" ht="16.5" thickBot="1">
      <c r="A135" s="16" t="s">
        <v>9</v>
      </c>
      <c r="B135" s="30">
        <f>B133*B134</f>
        <v>10430</v>
      </c>
      <c r="C135" s="30">
        <f>B133*C134</f>
        <v>10080</v>
      </c>
      <c r="D135" s="30">
        <f>D134*B133</f>
        <v>10430</v>
      </c>
      <c r="E135" s="17">
        <f>E134*B133</f>
        <v>10313.333333333332</v>
      </c>
      <c r="F135" s="18">
        <f>E135</f>
        <v>10313.333333333332</v>
      </c>
    </row>
    <row r="136" spans="1:6" ht="18" customHeight="1">
      <c r="A136" s="7" t="s">
        <v>5</v>
      </c>
      <c r="B136" s="34" t="s">
        <v>25</v>
      </c>
      <c r="C136" s="35"/>
      <c r="D136" s="35"/>
      <c r="E136" s="8" t="s">
        <v>6</v>
      </c>
      <c r="F136" s="9" t="s">
        <v>6</v>
      </c>
    </row>
    <row r="137" spans="1:6" ht="48.75" customHeight="1">
      <c r="A137" s="10" t="s">
        <v>7</v>
      </c>
      <c r="B137" s="32" t="s">
        <v>72</v>
      </c>
      <c r="C137" s="33"/>
      <c r="D137" s="33"/>
      <c r="E137" s="11"/>
      <c r="F137" s="12"/>
    </row>
    <row r="138" spans="1:6" ht="15.75">
      <c r="A138" s="28" t="s">
        <v>17</v>
      </c>
      <c r="B138" s="32">
        <v>14</v>
      </c>
      <c r="C138" s="33"/>
      <c r="D138" s="33"/>
      <c r="E138" s="14" t="s">
        <v>6</v>
      </c>
      <c r="F138" s="15" t="s">
        <v>6</v>
      </c>
    </row>
    <row r="139" spans="1:6" ht="15.75">
      <c r="A139" s="16" t="s">
        <v>8</v>
      </c>
      <c r="B139" s="29">
        <v>578</v>
      </c>
      <c r="C139" s="29">
        <v>574</v>
      </c>
      <c r="D139" s="29">
        <v>570</v>
      </c>
      <c r="E139" s="17">
        <f>(B139+C139+D139)/3</f>
        <v>574</v>
      </c>
      <c r="F139" s="18">
        <f>E139</f>
        <v>574</v>
      </c>
    </row>
    <row r="140" spans="1:6" ht="16.5" thickBot="1">
      <c r="A140" s="16" t="s">
        <v>9</v>
      </c>
      <c r="B140" s="30">
        <f>B138*B139</f>
        <v>8092</v>
      </c>
      <c r="C140" s="30">
        <f>B138*C139</f>
        <v>8036</v>
      </c>
      <c r="D140" s="30">
        <f>D139*B138</f>
        <v>7980</v>
      </c>
      <c r="E140" s="17">
        <f>E139*B138</f>
        <v>8036</v>
      </c>
      <c r="F140" s="18">
        <f>E140</f>
        <v>8036</v>
      </c>
    </row>
    <row r="141" spans="1:6" ht="17.25" customHeight="1">
      <c r="A141" s="7" t="s">
        <v>5</v>
      </c>
      <c r="B141" s="34" t="s">
        <v>25</v>
      </c>
      <c r="C141" s="35"/>
      <c r="D141" s="35"/>
      <c r="E141" s="8" t="s">
        <v>6</v>
      </c>
      <c r="F141" s="9" t="s">
        <v>6</v>
      </c>
    </row>
    <row r="142" spans="1:6" ht="47.25" customHeight="1">
      <c r="A142" s="10" t="s">
        <v>7</v>
      </c>
      <c r="B142" s="32" t="s">
        <v>73</v>
      </c>
      <c r="C142" s="33"/>
      <c r="D142" s="33"/>
      <c r="E142" s="11"/>
      <c r="F142" s="12"/>
    </row>
    <row r="143" spans="1:6" ht="15.75">
      <c r="A143" s="13" t="s">
        <v>17</v>
      </c>
      <c r="B143" s="32">
        <v>14</v>
      </c>
      <c r="C143" s="33"/>
      <c r="D143" s="33"/>
      <c r="E143" s="14" t="s">
        <v>6</v>
      </c>
      <c r="F143" s="15" t="s">
        <v>6</v>
      </c>
    </row>
    <row r="144" spans="1:6" ht="15.75">
      <c r="A144" s="16" t="s">
        <v>8</v>
      </c>
      <c r="B144" s="29">
        <v>578</v>
      </c>
      <c r="C144" s="29">
        <v>568</v>
      </c>
      <c r="D144" s="29">
        <v>570</v>
      </c>
      <c r="E144" s="17">
        <f>(B144+C144+D144)/3</f>
        <v>572</v>
      </c>
      <c r="F144" s="18">
        <f>E144</f>
        <v>572</v>
      </c>
    </row>
    <row r="145" spans="1:6" ht="16.5" thickBot="1">
      <c r="A145" s="16" t="s">
        <v>9</v>
      </c>
      <c r="B145" s="30">
        <f>B143*B144</f>
        <v>8092</v>
      </c>
      <c r="C145" s="30">
        <f>B143*C144</f>
        <v>7952</v>
      </c>
      <c r="D145" s="30">
        <f>D144*B143</f>
        <v>7980</v>
      </c>
      <c r="E145" s="17">
        <f>E144*B143</f>
        <v>8008</v>
      </c>
      <c r="F145" s="18">
        <f>E145</f>
        <v>8008</v>
      </c>
    </row>
    <row r="146" spans="1:6" ht="21" customHeight="1">
      <c r="A146" s="7" t="s">
        <v>5</v>
      </c>
      <c r="B146" s="34" t="s">
        <v>44</v>
      </c>
      <c r="C146" s="35"/>
      <c r="D146" s="35"/>
      <c r="E146" s="8" t="s">
        <v>6</v>
      </c>
      <c r="F146" s="9" t="s">
        <v>6</v>
      </c>
    </row>
    <row r="147" spans="1:6" ht="66" customHeight="1">
      <c r="A147" s="10" t="s">
        <v>7</v>
      </c>
      <c r="B147" s="32" t="s">
        <v>45</v>
      </c>
      <c r="C147" s="33"/>
      <c r="D147" s="33"/>
      <c r="E147" s="11"/>
      <c r="F147" s="12"/>
    </row>
    <row r="148" spans="1:6" ht="15.75">
      <c r="A148" s="28" t="s">
        <v>23</v>
      </c>
      <c r="B148" s="32">
        <v>3</v>
      </c>
      <c r="C148" s="33"/>
      <c r="D148" s="33"/>
      <c r="E148" s="14" t="s">
        <v>6</v>
      </c>
      <c r="F148" s="15" t="s">
        <v>6</v>
      </c>
    </row>
    <row r="149" spans="1:6" ht="15.75">
      <c r="A149" s="16" t="s">
        <v>8</v>
      </c>
      <c r="B149" s="29">
        <v>1030</v>
      </c>
      <c r="C149" s="29">
        <v>1005</v>
      </c>
      <c r="D149" s="29">
        <v>1030</v>
      </c>
      <c r="E149" s="17">
        <f>(B149+C149+D149)/3</f>
        <v>1021.6666666666666</v>
      </c>
      <c r="F149" s="18">
        <f>E149</f>
        <v>1021.6666666666666</v>
      </c>
    </row>
    <row r="150" spans="1:6" ht="15.75">
      <c r="A150" s="16" t="s">
        <v>9</v>
      </c>
      <c r="B150" s="30">
        <f>B148*B149</f>
        <v>3090</v>
      </c>
      <c r="C150" s="30">
        <f>B148*C149</f>
        <v>3015</v>
      </c>
      <c r="D150" s="30">
        <f>D149*B148</f>
        <v>3090</v>
      </c>
      <c r="E150" s="17">
        <f>E149*B148</f>
        <v>3065</v>
      </c>
      <c r="F150" s="18">
        <f>E150</f>
        <v>3065</v>
      </c>
    </row>
    <row r="151" spans="1:6" ht="15.75">
      <c r="A151" s="31" t="s">
        <v>0</v>
      </c>
      <c r="B151" s="30">
        <f>B10+B15+B20+B25+B30+B35+B40+B45+B50+B55+B60+B65+B70+B75+B80+B85+B90+B95+B100+B105+B110+B115+B120+B125+B130+B135+B140+B145+B150</f>
        <v>252148</v>
      </c>
      <c r="C151" s="30">
        <f>C10+C15+C20+C25+C30+C35+C40+C45+C50+C55+C60+C65+C70+C75+C80+C85+C90+C95+C100+C105+C110+C115+C120+C125+C130+C135+C140+C145+C150</f>
        <v>249771</v>
      </c>
      <c r="D151" s="30">
        <f>D10+D15+D20+D25+D30+D35+D40+D45+D50+D55+D60+D65+D70+D75+D80+D85+D90+D95+D100+D105+D110+D115+D120+D125+D130+D135+D140+D145+D150</f>
        <v>251900</v>
      </c>
      <c r="E151" s="30">
        <f>E10+E15+E20+E25+E30+E35+E40+E45+E50+E55+E60+E65+E70+E75+E80+E85+E90+E95+E100+E105+E110+E115+E120+E125+E130+E135+E140+E145+E150</f>
        <v>251273</v>
      </c>
      <c r="F151" s="30">
        <f>F10+F15+F20+F25+F30+F35+F40+F45+F50+F55+F60+F65+F70+F75+F80+F85+F90+F95+F100+F105+F110+F115+F120+F125+F130+F135+F140+F145+F150</f>
        <v>251273</v>
      </c>
    </row>
    <row r="152" spans="1:6" ht="15.75">
      <c r="A152" s="20"/>
      <c r="B152" s="21"/>
      <c r="C152" s="21"/>
      <c r="D152" s="21"/>
      <c r="E152" s="21"/>
      <c r="F152" s="21"/>
    </row>
    <row r="153" spans="1:6" ht="15.75">
      <c r="A153" s="3" t="s">
        <v>46</v>
      </c>
      <c r="B153" s="3"/>
      <c r="C153" s="3"/>
      <c r="D153" s="3"/>
      <c r="E153" s="3"/>
      <c r="F153" s="3"/>
    </row>
    <row r="154" spans="1:6" ht="21.75" customHeight="1">
      <c r="A154" s="3"/>
      <c r="B154" s="3"/>
      <c r="C154" s="3"/>
      <c r="D154" s="3"/>
      <c r="E154" s="3"/>
      <c r="F154" s="3"/>
    </row>
    <row r="155" spans="1:6" ht="15">
      <c r="A155" s="57" t="s">
        <v>10</v>
      </c>
      <c r="B155" s="57"/>
      <c r="C155" s="57"/>
      <c r="D155" s="57"/>
      <c r="E155" s="57"/>
      <c r="F155" s="57"/>
    </row>
    <row r="156" spans="1:6" ht="24.75" customHeight="1">
      <c r="A156" s="57"/>
      <c r="B156" s="57"/>
      <c r="C156" s="57"/>
      <c r="D156" s="57"/>
      <c r="E156" s="57"/>
      <c r="F156" s="57"/>
    </row>
    <row r="157" spans="1:6" ht="16.5" thickBot="1">
      <c r="A157" s="22"/>
      <c r="B157" s="22"/>
      <c r="C157" s="22"/>
      <c r="D157" s="22"/>
      <c r="E157" s="22"/>
      <c r="F157" s="22"/>
    </row>
    <row r="158" spans="1:6" ht="48" thickBot="1">
      <c r="A158" s="23" t="s">
        <v>11</v>
      </c>
      <c r="B158" s="24" t="s">
        <v>18</v>
      </c>
      <c r="C158" s="25" t="s">
        <v>19</v>
      </c>
      <c r="D158" s="38" t="s">
        <v>12</v>
      </c>
      <c r="E158" s="56"/>
      <c r="F158" s="23" t="s">
        <v>13</v>
      </c>
    </row>
    <row r="159" spans="1:6" ht="15">
      <c r="A159" s="43">
        <v>1</v>
      </c>
      <c r="B159" s="47" t="s">
        <v>47</v>
      </c>
      <c r="C159" s="47" t="s">
        <v>48</v>
      </c>
      <c r="D159" s="49" t="s">
        <v>49</v>
      </c>
      <c r="E159" s="50"/>
      <c r="F159" s="43" t="s">
        <v>50</v>
      </c>
    </row>
    <row r="160" spans="1:6" ht="17.25" customHeight="1" thickBot="1">
      <c r="A160" s="44"/>
      <c r="B160" s="48"/>
      <c r="C160" s="48"/>
      <c r="D160" s="51"/>
      <c r="E160" s="52"/>
      <c r="F160" s="44"/>
    </row>
    <row r="161" spans="1:6" ht="15" customHeight="1">
      <c r="A161" s="43">
        <v>2</v>
      </c>
      <c r="B161" s="53" t="s">
        <v>51</v>
      </c>
      <c r="C161" s="47" t="s">
        <v>52</v>
      </c>
      <c r="D161" s="49" t="s">
        <v>53</v>
      </c>
      <c r="E161" s="50"/>
      <c r="F161" s="43" t="s">
        <v>54</v>
      </c>
    </row>
    <row r="162" spans="1:6" ht="21" customHeight="1" thickBot="1">
      <c r="A162" s="44"/>
      <c r="B162" s="54"/>
      <c r="C162" s="48"/>
      <c r="D162" s="51"/>
      <c r="E162" s="52"/>
      <c r="F162" s="44"/>
    </row>
    <row r="163" spans="1:6" ht="15" customHeight="1">
      <c r="A163" s="43">
        <v>3</v>
      </c>
      <c r="B163" s="45" t="s">
        <v>55</v>
      </c>
      <c r="C163" s="47" t="s">
        <v>56</v>
      </c>
      <c r="D163" s="49" t="s">
        <v>57</v>
      </c>
      <c r="E163" s="50"/>
      <c r="F163" s="43" t="s">
        <v>58</v>
      </c>
    </row>
    <row r="164" spans="1:6" ht="21" customHeight="1" thickBot="1">
      <c r="A164" s="44"/>
      <c r="B164" s="46"/>
      <c r="C164" s="48"/>
      <c r="D164" s="51"/>
      <c r="E164" s="52"/>
      <c r="F164" s="44"/>
    </row>
    <row r="165" spans="1:6" ht="15">
      <c r="A165" s="40" t="s">
        <v>59</v>
      </c>
      <c r="B165" s="40"/>
      <c r="C165" s="40"/>
      <c r="D165" s="40"/>
      <c r="E165" s="40"/>
      <c r="F165" s="40"/>
    </row>
    <row r="166" spans="1:6" ht="40.5" customHeight="1">
      <c r="A166" s="40"/>
      <c r="B166" s="40"/>
      <c r="C166" s="40"/>
      <c r="D166" s="40"/>
      <c r="E166" s="40"/>
      <c r="F166" s="40"/>
    </row>
    <row r="167" spans="1:6" ht="15.75">
      <c r="A167" s="26"/>
      <c r="B167" s="26"/>
      <c r="C167" s="26"/>
      <c r="D167" s="26"/>
      <c r="E167" s="3"/>
      <c r="F167" s="3"/>
    </row>
    <row r="168" spans="1:6" ht="15.75">
      <c r="A168" s="27" t="s">
        <v>20</v>
      </c>
      <c r="B168" s="3"/>
      <c r="C168" s="3"/>
      <c r="D168" s="3"/>
      <c r="E168" s="3"/>
      <c r="F168" s="3"/>
    </row>
    <row r="169" spans="1:6" ht="24.75" customHeight="1">
      <c r="A169" s="3" t="s">
        <v>60</v>
      </c>
      <c r="B169" s="3"/>
      <c r="C169" s="3"/>
      <c r="D169" s="3"/>
      <c r="E169" s="3"/>
      <c r="F169" s="3"/>
    </row>
    <row r="170" spans="1:6" ht="15.75">
      <c r="A170" s="3"/>
      <c r="B170" s="3"/>
      <c r="C170" s="3"/>
      <c r="D170" s="3"/>
      <c r="E170" s="3"/>
      <c r="F170" s="3"/>
    </row>
    <row r="171" spans="1:6" ht="15.75">
      <c r="A171" s="3" t="s">
        <v>21</v>
      </c>
      <c r="B171" s="3"/>
      <c r="C171" s="3"/>
      <c r="D171" s="3"/>
      <c r="E171" s="3"/>
      <c r="F171" s="3"/>
    </row>
    <row r="172" spans="1:6" ht="15.75">
      <c r="A172" s="3"/>
      <c r="B172" s="3"/>
      <c r="C172" s="3"/>
      <c r="D172" s="3"/>
      <c r="E172" s="3"/>
      <c r="F172" s="3"/>
    </row>
    <row r="173" spans="1:6" ht="15.75">
      <c r="A173" s="3" t="s">
        <v>61</v>
      </c>
      <c r="B173" s="3"/>
      <c r="C173" s="3"/>
      <c r="D173" s="3"/>
      <c r="E173" s="3"/>
      <c r="F173" s="3"/>
    </row>
    <row r="174" spans="1:6" ht="15.75">
      <c r="A174" s="3"/>
      <c r="B174" s="3"/>
      <c r="C174" s="3"/>
      <c r="D174" s="3"/>
      <c r="E174" s="3"/>
      <c r="F174" s="3"/>
    </row>
    <row r="175" spans="1:6" ht="15.75">
      <c r="A175" s="3" t="s">
        <v>14</v>
      </c>
      <c r="B175" s="3"/>
      <c r="C175" s="3"/>
      <c r="D175" s="3"/>
      <c r="E175" s="3"/>
      <c r="F175" s="3"/>
    </row>
    <row r="176" spans="1:6" ht="15.75">
      <c r="A176" s="41" t="s">
        <v>22</v>
      </c>
      <c r="B176" s="41"/>
      <c r="C176" s="41"/>
      <c r="D176" s="41"/>
      <c r="E176" s="3"/>
      <c r="F176" s="3"/>
    </row>
    <row r="177" spans="1:6" ht="15.75">
      <c r="A177" s="3" t="s">
        <v>15</v>
      </c>
      <c r="B177" s="3"/>
      <c r="C177" s="3"/>
      <c r="D177" s="3"/>
      <c r="E177" s="3"/>
      <c r="F177" s="3"/>
    </row>
    <row r="178" spans="1:6" ht="15.75">
      <c r="A178" s="3" t="s">
        <v>16</v>
      </c>
      <c r="B178" s="3"/>
      <c r="C178" s="3"/>
      <c r="D178" s="3"/>
      <c r="E178" s="3"/>
      <c r="F178" s="3"/>
    </row>
    <row r="179" spans="1:4" ht="15">
      <c r="A179" s="1"/>
      <c r="B179" s="1"/>
      <c r="C179" s="1"/>
      <c r="D179" s="1"/>
    </row>
  </sheetData>
  <sheetProtection/>
  <mergeCells count="113">
    <mergeCell ref="B141:D141"/>
    <mergeCell ref="B142:D142"/>
    <mergeCell ref="B143:D143"/>
    <mergeCell ref="B146:D146"/>
    <mergeCell ref="B147:D147"/>
    <mergeCell ref="B148:D148"/>
    <mergeCell ref="B131:D131"/>
    <mergeCell ref="B132:D132"/>
    <mergeCell ref="B133:D133"/>
    <mergeCell ref="B136:D136"/>
    <mergeCell ref="B137:D137"/>
    <mergeCell ref="B138:D138"/>
    <mergeCell ref="B121:D121"/>
    <mergeCell ref="B122:D122"/>
    <mergeCell ref="B123:D123"/>
    <mergeCell ref="B126:D126"/>
    <mergeCell ref="B127:D127"/>
    <mergeCell ref="B128:D128"/>
    <mergeCell ref="B111:D111"/>
    <mergeCell ref="B112:D112"/>
    <mergeCell ref="B113:D113"/>
    <mergeCell ref="B116:D116"/>
    <mergeCell ref="B117:D117"/>
    <mergeCell ref="B118:D118"/>
    <mergeCell ref="B101:D101"/>
    <mergeCell ref="B102:D102"/>
    <mergeCell ref="B103:D103"/>
    <mergeCell ref="B106:D106"/>
    <mergeCell ref="B107:D107"/>
    <mergeCell ref="B108:D108"/>
    <mergeCell ref="B92:D92"/>
    <mergeCell ref="B93:D93"/>
    <mergeCell ref="B81:D81"/>
    <mergeCell ref="B82:D82"/>
    <mergeCell ref="B83:D83"/>
    <mergeCell ref="B96:D96"/>
    <mergeCell ref="B76:D76"/>
    <mergeCell ref="B77:D77"/>
    <mergeCell ref="B78:D78"/>
    <mergeCell ref="B66:D66"/>
    <mergeCell ref="B97:D97"/>
    <mergeCell ref="B98:D98"/>
    <mergeCell ref="B86:D86"/>
    <mergeCell ref="B87:D87"/>
    <mergeCell ref="B88:D88"/>
    <mergeCell ref="B91:D91"/>
    <mergeCell ref="B46:D46"/>
    <mergeCell ref="B62:D62"/>
    <mergeCell ref="B63:D63"/>
    <mergeCell ref="B159:B160"/>
    <mergeCell ref="C159:C160"/>
    <mergeCell ref="D159:E160"/>
    <mergeCell ref="A155:F156"/>
    <mergeCell ref="B71:D71"/>
    <mergeCell ref="B68:D68"/>
    <mergeCell ref="B58:D58"/>
    <mergeCell ref="F159:F160"/>
    <mergeCell ref="A1:F1"/>
    <mergeCell ref="A2:F2"/>
    <mergeCell ref="A4:A5"/>
    <mergeCell ref="E4:E5"/>
    <mergeCell ref="F4:F5"/>
    <mergeCell ref="B6:D6"/>
    <mergeCell ref="D158:E158"/>
    <mergeCell ref="A159:A160"/>
    <mergeCell ref="B28:D28"/>
    <mergeCell ref="A163:A164"/>
    <mergeCell ref="B163:B164"/>
    <mergeCell ref="C163:C164"/>
    <mergeCell ref="D163:E164"/>
    <mergeCell ref="F163:F164"/>
    <mergeCell ref="A161:A162"/>
    <mergeCell ref="B161:B162"/>
    <mergeCell ref="C161:C162"/>
    <mergeCell ref="D161:E162"/>
    <mergeCell ref="A165:F166"/>
    <mergeCell ref="A176:D176"/>
    <mergeCell ref="B7:D7"/>
    <mergeCell ref="B8:D8"/>
    <mergeCell ref="B12:D12"/>
    <mergeCell ref="B13:D13"/>
    <mergeCell ref="B17:D17"/>
    <mergeCell ref="F161:F162"/>
    <mergeCell ref="B21:D21"/>
    <mergeCell ref="B26:D26"/>
    <mergeCell ref="B51:D51"/>
    <mergeCell ref="B56:D56"/>
    <mergeCell ref="B52:D52"/>
    <mergeCell ref="B72:D72"/>
    <mergeCell ref="B73:D73"/>
    <mergeCell ref="B61:D61"/>
    <mergeCell ref="B67:D67"/>
    <mergeCell ref="B53:D53"/>
    <mergeCell ref="C3:F3"/>
    <mergeCell ref="B4:D4"/>
    <mergeCell ref="B57:D57"/>
    <mergeCell ref="B43:D43"/>
    <mergeCell ref="B31:D31"/>
    <mergeCell ref="B36:D36"/>
    <mergeCell ref="B32:D32"/>
    <mergeCell ref="B33:D33"/>
    <mergeCell ref="B47:D47"/>
    <mergeCell ref="B27:D27"/>
    <mergeCell ref="B18:D18"/>
    <mergeCell ref="B11:D11"/>
    <mergeCell ref="B16:D16"/>
    <mergeCell ref="B23:D23"/>
    <mergeCell ref="B48:D48"/>
    <mergeCell ref="B41:D41"/>
    <mergeCell ref="B37:D37"/>
    <mergeCell ref="B22:D22"/>
    <mergeCell ref="B38:D38"/>
    <mergeCell ref="B42:D42"/>
  </mergeCells>
  <printOptions/>
  <pageMargins left="0.52" right="0.43" top="0.34" bottom="0.2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2009-11-25T11:48:11Z</cp:lastPrinted>
  <dcterms:created xsi:type="dcterms:W3CDTF">2006-09-28T05:33:49Z</dcterms:created>
  <dcterms:modified xsi:type="dcterms:W3CDTF">2012-05-18T03:51:48Z</dcterms:modified>
  <cp:category/>
  <cp:version/>
  <cp:contentType/>
  <cp:contentStatus/>
</cp:coreProperties>
</file>